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bookViews>
    <workbookView xWindow="-105" yWindow="-105" windowWidth="23250" windowHeight="12570" activeTab="2"/>
  </bookViews>
  <sheets>
    <sheet name="top(このシートでスクリーニング）" sheetId="14" r:id="rId1"/>
    <sheet name="data" sheetId="3" r:id="rId2"/>
    <sheet name="マニュアル " sheetId="16" r:id="rId3"/>
    <sheet name="データが更新できない時" sheetId="17" r:id="rId4"/>
    <sheet name="株価" sheetId="2" r:id="rId5"/>
    <sheet name="前日比" sheetId="9" r:id="rId6"/>
    <sheet name="RSI" sheetId="8" r:id="rId7"/>
    <sheet name="RCI" sheetId="10" r:id="rId8"/>
    <sheet name="5日平均乖離" sheetId="11" r:id="rId9"/>
    <sheet name="20日平均乖離" sheetId="13" r:id="rId10"/>
    <sheet name="20日ボリン" sheetId="12" r:id="rId11"/>
  </sheets>
  <externalReferences>
    <externalReference r:id="rId12"/>
  </externalReferenc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4" i="12" l="1"/>
  <c r="N4" i="3" s="1"/>
  <c r="B4" i="12"/>
  <c r="N3" i="3" s="1"/>
  <c r="C4" i="13"/>
  <c r="M4" i="3" s="1"/>
  <c r="D4" i="13"/>
  <c r="M5" i="3" s="1"/>
  <c r="E4" i="13"/>
  <c r="M6" i="3" s="1"/>
  <c r="F4" i="13"/>
  <c r="M7" i="3" s="1"/>
  <c r="G4" i="13"/>
  <c r="M8" i="3" s="1"/>
  <c r="H4" i="13"/>
  <c r="M9" i="3" s="1"/>
  <c r="I4" i="13"/>
  <c r="M10" i="3" s="1"/>
  <c r="J4" i="13"/>
  <c r="M11" i="3" s="1"/>
  <c r="K4" i="13"/>
  <c r="M12" i="3" s="1"/>
  <c r="L4" i="13"/>
  <c r="M13" i="3" s="1"/>
  <c r="M4" i="13"/>
  <c r="M14" i="3" s="1"/>
  <c r="N4" i="13"/>
  <c r="M15" i="3" s="1"/>
  <c r="O4" i="13"/>
  <c r="M16" i="3" s="1"/>
  <c r="P4" i="13"/>
  <c r="M17" i="3" s="1"/>
  <c r="Q4" i="13"/>
  <c r="M18" i="3" s="1"/>
  <c r="R4" i="13"/>
  <c r="M19" i="3" s="1"/>
  <c r="S4" i="13"/>
  <c r="M20" i="3" s="1"/>
  <c r="T4" i="13"/>
  <c r="M21" i="3" s="1"/>
  <c r="U4" i="13"/>
  <c r="M22" i="3" s="1"/>
  <c r="V4" i="13"/>
  <c r="M23" i="3" s="1"/>
  <c r="W4" i="13"/>
  <c r="M24" i="3" s="1"/>
  <c r="X4" i="13"/>
  <c r="M25" i="3" s="1"/>
  <c r="Y4" i="13"/>
  <c r="M26" i="3" s="1"/>
  <c r="Z4" i="13"/>
  <c r="M27" i="3" s="1"/>
  <c r="AA4" i="13"/>
  <c r="M28" i="3" s="1"/>
  <c r="AB4" i="13"/>
  <c r="M29" i="3" s="1"/>
  <c r="AC4" i="13"/>
  <c r="M30" i="3" s="1"/>
  <c r="AD4" i="13"/>
  <c r="M31" i="3" s="1"/>
  <c r="AE4" i="13"/>
  <c r="M32" i="3" s="1"/>
  <c r="AF4" i="13"/>
  <c r="M33" i="3" s="1"/>
  <c r="AG4" i="13"/>
  <c r="M34" i="3" s="1"/>
  <c r="AH4" i="13"/>
  <c r="M35" i="3" s="1"/>
  <c r="AI4" i="13"/>
  <c r="M36" i="3" s="1"/>
  <c r="AJ4" i="13"/>
  <c r="M37" i="3" s="1"/>
  <c r="AK4" i="13"/>
  <c r="M38" i="3" s="1"/>
  <c r="AL4" i="13"/>
  <c r="M39" i="3" s="1"/>
  <c r="AM4" i="13"/>
  <c r="M40" i="3" s="1"/>
  <c r="AN4" i="13"/>
  <c r="M41" i="3" s="1"/>
  <c r="AO4" i="13"/>
  <c r="M42" i="3" s="1"/>
  <c r="AP4" i="13"/>
  <c r="M43" i="3" s="1"/>
  <c r="AQ4" i="13"/>
  <c r="M44" i="3" s="1"/>
  <c r="AR4" i="13"/>
  <c r="M45" i="3" s="1"/>
  <c r="AS4" i="13"/>
  <c r="M46" i="3" s="1"/>
  <c r="AT4" i="13"/>
  <c r="M47" i="3" s="1"/>
  <c r="AU4" i="13"/>
  <c r="M48" i="3" s="1"/>
  <c r="AV4" i="13"/>
  <c r="M49" i="3" s="1"/>
  <c r="AW4" i="13"/>
  <c r="M50" i="3" s="1"/>
  <c r="AX4" i="13"/>
  <c r="M51" i="3" s="1"/>
  <c r="AY4" i="13"/>
  <c r="M52" i="3" s="1"/>
  <c r="C5" i="13"/>
  <c r="D5" i="13"/>
  <c r="E5" i="13"/>
  <c r="F5" i="13"/>
  <c r="G5" i="13"/>
  <c r="H5" i="13"/>
  <c r="I5" i="13"/>
  <c r="J5" i="13"/>
  <c r="K5" i="13"/>
  <c r="L5" i="13"/>
  <c r="M5" i="13"/>
  <c r="N5" i="13"/>
  <c r="O5" i="13"/>
  <c r="P5" i="13"/>
  <c r="Q5" i="13"/>
  <c r="R5" i="13"/>
  <c r="S5" i="13"/>
  <c r="T5" i="13"/>
  <c r="U5" i="13"/>
  <c r="V5" i="13"/>
  <c r="W5" i="13"/>
  <c r="X5" i="13"/>
  <c r="Y5" i="13"/>
  <c r="Z5" i="13"/>
  <c r="AA5" i="13"/>
  <c r="AB5" i="13"/>
  <c r="AC5" i="13"/>
  <c r="AD5" i="13"/>
  <c r="AE5" i="13"/>
  <c r="AF5" i="13"/>
  <c r="AG5" i="13"/>
  <c r="AH5" i="13"/>
  <c r="AI5" i="13"/>
  <c r="AJ5" i="13"/>
  <c r="AK5" i="13"/>
  <c r="AL5" i="13"/>
  <c r="AM5" i="13"/>
  <c r="AN5" i="13"/>
  <c r="AO5" i="13"/>
  <c r="AP5" i="13"/>
  <c r="AQ5" i="13"/>
  <c r="AR5" i="13"/>
  <c r="AS5" i="13"/>
  <c r="AT5" i="13"/>
  <c r="AU5" i="13"/>
  <c r="AV5" i="13"/>
  <c r="AW5" i="13"/>
  <c r="AX5" i="13"/>
  <c r="AY5" i="13"/>
  <c r="C6" i="13"/>
  <c r="D6" i="13"/>
  <c r="E6" i="13"/>
  <c r="F6" i="13"/>
  <c r="G6" i="13"/>
  <c r="H6" i="13"/>
  <c r="I6" i="13"/>
  <c r="J6" i="13"/>
  <c r="K6" i="13"/>
  <c r="L6" i="13"/>
  <c r="M6" i="13"/>
  <c r="N6" i="13"/>
  <c r="O6" i="13"/>
  <c r="P6" i="13"/>
  <c r="Q6" i="13"/>
  <c r="R6" i="13"/>
  <c r="S6" i="13"/>
  <c r="T6" i="13"/>
  <c r="U6" i="13"/>
  <c r="V6" i="13"/>
  <c r="W6" i="13"/>
  <c r="X6" i="13"/>
  <c r="Y6" i="13"/>
  <c r="Z6" i="13"/>
  <c r="AA6" i="13"/>
  <c r="AB6" i="13"/>
  <c r="AC6" i="13"/>
  <c r="AD6" i="13"/>
  <c r="AE6" i="13"/>
  <c r="AF6" i="13"/>
  <c r="AG6" i="13"/>
  <c r="AH6" i="13"/>
  <c r="AI6" i="13"/>
  <c r="AJ6" i="13"/>
  <c r="AK6" i="13"/>
  <c r="AL6" i="13"/>
  <c r="AM6" i="13"/>
  <c r="AN6" i="13"/>
  <c r="AO6" i="13"/>
  <c r="AP6" i="13"/>
  <c r="AQ6" i="13"/>
  <c r="AR6" i="13"/>
  <c r="AS6" i="13"/>
  <c r="AT6" i="13"/>
  <c r="AU6" i="13"/>
  <c r="AV6" i="13"/>
  <c r="AW6" i="13"/>
  <c r="AX6" i="13"/>
  <c r="AY6" i="13"/>
  <c r="B5" i="13"/>
  <c r="B6" i="13"/>
  <c r="B4" i="13"/>
  <c r="M3" i="3" s="1"/>
  <c r="AY2" i="13"/>
  <c r="AX2" i="13"/>
  <c r="AW2" i="13"/>
  <c r="AV2" i="13"/>
  <c r="AU2" i="13"/>
  <c r="AT2" i="13"/>
  <c r="AS2" i="13"/>
  <c r="AR2" i="13"/>
  <c r="AQ2" i="13"/>
  <c r="AP2" i="13"/>
  <c r="AO2" i="13"/>
  <c r="AN2" i="13"/>
  <c r="AM2" i="13"/>
  <c r="AL2" i="13"/>
  <c r="AK2" i="13"/>
  <c r="AJ2" i="13"/>
  <c r="AI2" i="13"/>
  <c r="AH2" i="13"/>
  <c r="AG2" i="13"/>
  <c r="AF2" i="13"/>
  <c r="AE2" i="13"/>
  <c r="AD2" i="13"/>
  <c r="AC2" i="13"/>
  <c r="AB2" i="13"/>
  <c r="AA2" i="13"/>
  <c r="Z2" i="13"/>
  <c r="Y2" i="13"/>
  <c r="X2" i="13"/>
  <c r="W2" i="13"/>
  <c r="V2" i="13"/>
  <c r="U2" i="13"/>
  <c r="T2" i="13"/>
  <c r="S2" i="13"/>
  <c r="R2" i="13"/>
  <c r="Q2" i="13"/>
  <c r="P2" i="13"/>
  <c r="O2" i="13"/>
  <c r="N2" i="13"/>
  <c r="M2" i="13"/>
  <c r="L2" i="13"/>
  <c r="K2" i="13"/>
  <c r="J2" i="13"/>
  <c r="I2" i="13"/>
  <c r="H2" i="13"/>
  <c r="G2" i="13"/>
  <c r="F2" i="13"/>
  <c r="E2" i="13"/>
  <c r="D2" i="13"/>
  <c r="C2" i="13"/>
  <c r="B2" i="13"/>
  <c r="J4" i="12"/>
  <c r="N11" i="3" s="1"/>
  <c r="K4" i="12"/>
  <c r="N12" i="3" s="1"/>
  <c r="L4" i="12"/>
  <c r="N13" i="3" s="1"/>
  <c r="M4" i="12"/>
  <c r="N14" i="3" s="1"/>
  <c r="N4" i="12"/>
  <c r="N15" i="3" s="1"/>
  <c r="O4" i="12"/>
  <c r="N16" i="3" s="1"/>
  <c r="P4" i="12"/>
  <c r="N17" i="3" s="1"/>
  <c r="Q4" i="12"/>
  <c r="N18" i="3" s="1"/>
  <c r="R4" i="12"/>
  <c r="N19" i="3" s="1"/>
  <c r="S4" i="12"/>
  <c r="N20" i="3" s="1"/>
  <c r="T4" i="12"/>
  <c r="N21" i="3" s="1"/>
  <c r="U4" i="12"/>
  <c r="N22" i="3" s="1"/>
  <c r="V4" i="12"/>
  <c r="N23" i="3" s="1"/>
  <c r="W4" i="12"/>
  <c r="N24" i="3" s="1"/>
  <c r="X4" i="12"/>
  <c r="N25" i="3" s="1"/>
  <c r="Y4" i="12"/>
  <c r="N26" i="3" s="1"/>
  <c r="Z4" i="12"/>
  <c r="N27" i="3" s="1"/>
  <c r="AA4" i="12"/>
  <c r="N28" i="3" s="1"/>
  <c r="AB4" i="12"/>
  <c r="N29" i="3" s="1"/>
  <c r="AC4" i="12"/>
  <c r="N30" i="3" s="1"/>
  <c r="AD4" i="12"/>
  <c r="N31" i="3" s="1"/>
  <c r="AE4" i="12"/>
  <c r="N32" i="3" s="1"/>
  <c r="AF4" i="12"/>
  <c r="N33" i="3" s="1"/>
  <c r="AG4" i="12"/>
  <c r="N34" i="3" s="1"/>
  <c r="AH4" i="12"/>
  <c r="N35" i="3" s="1"/>
  <c r="AI4" i="12"/>
  <c r="N36" i="3" s="1"/>
  <c r="AJ4" i="12"/>
  <c r="N37" i="3" s="1"/>
  <c r="AK4" i="12"/>
  <c r="N38" i="3" s="1"/>
  <c r="AL4" i="12"/>
  <c r="N39" i="3" s="1"/>
  <c r="AM4" i="12"/>
  <c r="N40" i="3" s="1"/>
  <c r="AN4" i="12"/>
  <c r="N41" i="3" s="1"/>
  <c r="AO4" i="12"/>
  <c r="N42" i="3" s="1"/>
  <c r="AP4" i="12"/>
  <c r="N43" i="3" s="1"/>
  <c r="AQ4" i="12"/>
  <c r="N44" i="3" s="1"/>
  <c r="AR4" i="12"/>
  <c r="N45" i="3" s="1"/>
  <c r="AS4" i="12"/>
  <c r="N46" i="3" s="1"/>
  <c r="AT4" i="12"/>
  <c r="N47" i="3" s="1"/>
  <c r="AU4" i="12"/>
  <c r="N48" i="3" s="1"/>
  <c r="AV4" i="12"/>
  <c r="N49" i="3" s="1"/>
  <c r="AW4" i="12"/>
  <c r="N50" i="3" s="1"/>
  <c r="AX4" i="12"/>
  <c r="N51" i="3" s="1"/>
  <c r="AY4" i="12"/>
  <c r="N52" i="3" s="1"/>
  <c r="J5" i="12"/>
  <c r="K5" i="12"/>
  <c r="L5" i="12"/>
  <c r="M5" i="12"/>
  <c r="N5" i="12"/>
  <c r="O5" i="12"/>
  <c r="P5" i="12"/>
  <c r="Q5" i="12"/>
  <c r="R5" i="12"/>
  <c r="S5" i="12"/>
  <c r="T5" i="12"/>
  <c r="U5" i="12"/>
  <c r="V5" i="12"/>
  <c r="W5" i="12"/>
  <c r="X5" i="12"/>
  <c r="Y5" i="12"/>
  <c r="Z5" i="12"/>
  <c r="AA5" i="12"/>
  <c r="AB5" i="12"/>
  <c r="AC5" i="12"/>
  <c r="AD5" i="12"/>
  <c r="AE5" i="12"/>
  <c r="AF5" i="12"/>
  <c r="AG5" i="12"/>
  <c r="AH5" i="12"/>
  <c r="AI5" i="12"/>
  <c r="AJ5" i="12"/>
  <c r="AK5" i="12"/>
  <c r="AL5" i="12"/>
  <c r="AM5" i="12"/>
  <c r="AN5" i="12"/>
  <c r="AO5" i="12"/>
  <c r="AP5" i="12"/>
  <c r="AQ5" i="12"/>
  <c r="AR5" i="12"/>
  <c r="AS5" i="12"/>
  <c r="AT5" i="12"/>
  <c r="AU5" i="12"/>
  <c r="AV5" i="12"/>
  <c r="AW5" i="12"/>
  <c r="AX5" i="12"/>
  <c r="AY5" i="12"/>
  <c r="J6" i="12"/>
  <c r="K6" i="12"/>
  <c r="L6" i="12"/>
  <c r="M6" i="12"/>
  <c r="N6" i="12"/>
  <c r="O6" i="12"/>
  <c r="P6" i="12"/>
  <c r="Q6" i="12"/>
  <c r="R6" i="12"/>
  <c r="S6" i="12"/>
  <c r="T6" i="12"/>
  <c r="U6" i="12"/>
  <c r="V6" i="12"/>
  <c r="W6" i="12"/>
  <c r="X6" i="12"/>
  <c r="Y6" i="12"/>
  <c r="Z6" i="12"/>
  <c r="AA6" i="12"/>
  <c r="AB6" i="12"/>
  <c r="AC6" i="12"/>
  <c r="AD6" i="12"/>
  <c r="AE6" i="12"/>
  <c r="AF6" i="12"/>
  <c r="AG6" i="12"/>
  <c r="AH6" i="12"/>
  <c r="AI6" i="12"/>
  <c r="AJ6" i="12"/>
  <c r="AK6" i="12"/>
  <c r="AL6" i="12"/>
  <c r="AM6" i="12"/>
  <c r="AN6" i="12"/>
  <c r="AO6" i="12"/>
  <c r="AP6" i="12"/>
  <c r="AQ6" i="12"/>
  <c r="AR6" i="12"/>
  <c r="AS6" i="12"/>
  <c r="AT6" i="12"/>
  <c r="AU6" i="12"/>
  <c r="AV6" i="12"/>
  <c r="AW6" i="12"/>
  <c r="AX6" i="12"/>
  <c r="AY6" i="12"/>
  <c r="D4" i="12"/>
  <c r="N5" i="3" s="1"/>
  <c r="E4" i="12"/>
  <c r="N6" i="3" s="1"/>
  <c r="F4" i="12"/>
  <c r="N7" i="3" s="1"/>
  <c r="G4" i="12"/>
  <c r="N8" i="3" s="1"/>
  <c r="H4" i="12"/>
  <c r="N9" i="3" s="1"/>
  <c r="I4" i="12"/>
  <c r="N10" i="3" s="1"/>
  <c r="C5" i="12"/>
  <c r="D5" i="12"/>
  <c r="E5" i="12"/>
  <c r="F5" i="12"/>
  <c r="G5" i="12"/>
  <c r="H5" i="12"/>
  <c r="I5" i="12"/>
  <c r="C6" i="12"/>
  <c r="D6" i="12"/>
  <c r="E6" i="12"/>
  <c r="F6" i="12"/>
  <c r="G6" i="12"/>
  <c r="H6" i="12"/>
  <c r="I6" i="12"/>
  <c r="B5" i="12"/>
  <c r="B6" i="12"/>
  <c r="AY2" i="12"/>
  <c r="AX2" i="12"/>
  <c r="AW2" i="12"/>
  <c r="AV2" i="12"/>
  <c r="AU2" i="12"/>
  <c r="AT2" i="12"/>
  <c r="AS2" i="12"/>
  <c r="AR2" i="12"/>
  <c r="AQ2" i="12"/>
  <c r="AP2" i="12"/>
  <c r="AO2" i="12"/>
  <c r="AN2" i="12"/>
  <c r="AM2" i="12"/>
  <c r="AL2" i="12"/>
  <c r="AK2" i="12"/>
  <c r="AJ2" i="12"/>
  <c r="AI2" i="12"/>
  <c r="AH2" i="12"/>
  <c r="AG2" i="12"/>
  <c r="AF2" i="12"/>
  <c r="AE2" i="12"/>
  <c r="AD2" i="12"/>
  <c r="AC2" i="12"/>
  <c r="AB2" i="12"/>
  <c r="AA2" i="12"/>
  <c r="Z2" i="12"/>
  <c r="Y2" i="12"/>
  <c r="X2" i="12"/>
  <c r="W2" i="12"/>
  <c r="V2" i="12"/>
  <c r="U2" i="12"/>
  <c r="T2" i="12"/>
  <c r="S2" i="12"/>
  <c r="R2" i="12"/>
  <c r="Q2" i="12"/>
  <c r="P2" i="12"/>
  <c r="O2" i="12"/>
  <c r="N2" i="12"/>
  <c r="M2" i="12"/>
  <c r="L2" i="12"/>
  <c r="K2" i="12"/>
  <c r="J2" i="12"/>
  <c r="I2" i="12"/>
  <c r="H2" i="12"/>
  <c r="G2" i="12"/>
  <c r="F2" i="12"/>
  <c r="E2" i="12"/>
  <c r="D2" i="12"/>
  <c r="C2" i="12"/>
  <c r="B2" i="12"/>
  <c r="B4" i="11" l="1"/>
  <c r="L3" i="3" s="1"/>
  <c r="B5" i="11"/>
  <c r="B6" i="11"/>
  <c r="B2" i="11"/>
  <c r="B6" i="10"/>
  <c r="C6" i="10"/>
  <c r="D6" i="10"/>
  <c r="B5" i="10"/>
  <c r="C5" i="10"/>
  <c r="C4" i="10"/>
  <c r="K4" i="3" s="1"/>
  <c r="B4" i="10"/>
  <c r="K3" i="3" s="1"/>
  <c r="B2" i="10"/>
  <c r="B5" i="9"/>
  <c r="B6" i="9"/>
  <c r="B7" i="9"/>
  <c r="B8" i="9"/>
  <c r="B9" i="9"/>
  <c r="B10" i="9"/>
  <c r="B11" i="9"/>
  <c r="B12" i="9"/>
  <c r="B13" i="9"/>
  <c r="B14" i="9"/>
  <c r="B15" i="9"/>
  <c r="B16" i="9"/>
  <c r="B17" i="9"/>
  <c r="B18" i="9"/>
  <c r="B19" i="9"/>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4" i="9"/>
  <c r="B2" i="2"/>
  <c r="B2" i="9"/>
  <c r="B2" i="8"/>
  <c r="C13" i="3"/>
  <c r="B23" i="3"/>
  <c r="Y30" i="3"/>
  <c r="W48" i="3"/>
  <c r="I29" i="3"/>
  <c r="G10" i="3"/>
  <c r="W25" i="3"/>
  <c r="W29" i="3"/>
  <c r="C48" i="3"/>
  <c r="X35" i="3"/>
  <c r="I8" i="3"/>
  <c r="C52" i="3"/>
  <c r="C29" i="3"/>
  <c r="X38" i="3"/>
  <c r="G37" i="3"/>
  <c r="X31" i="3"/>
  <c r="X41" i="3"/>
  <c r="O43" i="3"/>
  <c r="Y28" i="3"/>
  <c r="X34" i="3"/>
  <c r="W50" i="3"/>
  <c r="B5" i="3"/>
  <c r="B36" i="3"/>
  <c r="C14" i="3"/>
  <c r="O35" i="3"/>
  <c r="B24" i="3"/>
  <c r="I36" i="3"/>
  <c r="G46" i="3"/>
  <c r="Y20" i="3"/>
  <c r="X22" i="3"/>
  <c r="O34" i="3"/>
  <c r="W36" i="3"/>
  <c r="C19" i="3"/>
  <c r="C7" i="3"/>
  <c r="Y5" i="3"/>
  <c r="Y19" i="3"/>
  <c r="W9" i="3"/>
  <c r="W43" i="3"/>
  <c r="O33" i="3"/>
  <c r="B35" i="3"/>
  <c r="C46" i="3"/>
  <c r="G26" i="3"/>
  <c r="I32" i="3"/>
  <c r="W52" i="3"/>
  <c r="I15" i="3"/>
  <c r="I40" i="3"/>
  <c r="W32" i="3"/>
  <c r="I17" i="3"/>
  <c r="Y38" i="3"/>
  <c r="W35" i="3"/>
  <c r="B7" i="3"/>
  <c r="B46" i="3"/>
  <c r="W39" i="3"/>
  <c r="I18" i="3"/>
  <c r="W12" i="3"/>
  <c r="G3" i="3"/>
  <c r="O41" i="3"/>
  <c r="C28" i="3"/>
  <c r="O31" i="3"/>
  <c r="X25" i="3"/>
  <c r="C32" i="3"/>
  <c r="C15" i="3"/>
  <c r="G38" i="3"/>
  <c r="O29" i="3"/>
  <c r="X33" i="3"/>
  <c r="B39" i="3"/>
  <c r="O47" i="3"/>
  <c r="G33" i="3"/>
  <c r="O9" i="3"/>
  <c r="W23" i="3"/>
  <c r="O18" i="3"/>
  <c r="I6" i="3"/>
  <c r="I33" i="3"/>
  <c r="O28" i="3"/>
  <c r="C18" i="3"/>
  <c r="O10" i="3"/>
  <c r="O45" i="3"/>
  <c r="O44" i="3"/>
  <c r="G49" i="3"/>
  <c r="B37" i="3"/>
  <c r="B45" i="3"/>
  <c r="W40" i="3"/>
  <c r="G25" i="3"/>
  <c r="I9" i="3"/>
  <c r="W7" i="3"/>
  <c r="G50" i="3"/>
  <c r="G9" i="3"/>
  <c r="I5" i="3"/>
  <c r="Y14" i="3"/>
  <c r="C42" i="3"/>
  <c r="I27" i="3"/>
  <c r="B51" i="3"/>
  <c r="G36" i="3"/>
  <c r="B4" i="3"/>
  <c r="B19" i="3"/>
  <c r="C41" i="3"/>
  <c r="Y29" i="3"/>
  <c r="C36" i="3"/>
  <c r="O36" i="3"/>
  <c r="B43" i="3"/>
  <c r="W6" i="3"/>
  <c r="O39" i="3"/>
  <c r="Y8" i="3"/>
  <c r="X43" i="3"/>
  <c r="I31" i="3"/>
  <c r="O3" i="3"/>
  <c r="I14" i="3"/>
  <c r="X8" i="3"/>
  <c r="Y17" i="3"/>
  <c r="I37" i="3"/>
  <c r="Y50" i="3"/>
  <c r="O26" i="3"/>
  <c r="O13" i="3"/>
  <c r="O49" i="3"/>
  <c r="Y23" i="3"/>
  <c r="I46" i="3"/>
  <c r="O32" i="3"/>
  <c r="C34" i="3"/>
  <c r="Y43" i="3"/>
  <c r="O50" i="3"/>
  <c r="O22" i="3"/>
  <c r="B48" i="3"/>
  <c r="O52" i="3"/>
  <c r="X4" i="3"/>
  <c r="I41" i="3"/>
  <c r="B50" i="3"/>
  <c r="B16" i="3"/>
  <c r="Y48" i="3"/>
  <c r="G43" i="3"/>
  <c r="Y26" i="3"/>
  <c r="Y35" i="3"/>
  <c r="Y31" i="3"/>
  <c r="Y46" i="3"/>
  <c r="Y24" i="3"/>
  <c r="G52" i="3"/>
  <c r="O24" i="3"/>
  <c r="Y16" i="3"/>
  <c r="O8" i="3"/>
  <c r="G31" i="3"/>
  <c r="O25" i="3"/>
  <c r="I42" i="3"/>
  <c r="X12" i="3"/>
  <c r="C31" i="3"/>
  <c r="C37" i="3"/>
  <c r="C43" i="3"/>
  <c r="W38" i="3"/>
  <c r="I35" i="3"/>
  <c r="O46" i="3"/>
  <c r="X19" i="3"/>
  <c r="X47" i="3"/>
  <c r="W46" i="3"/>
  <c r="O19" i="3"/>
  <c r="C24" i="3"/>
  <c r="O23" i="3"/>
  <c r="Y36" i="3"/>
  <c r="W21" i="3"/>
  <c r="X3" i="3"/>
  <c r="X23" i="3"/>
  <c r="B12" i="3"/>
  <c r="W42" i="3"/>
  <c r="O17" i="3"/>
  <c r="W22" i="3"/>
  <c r="O11" i="3"/>
  <c r="G13" i="3"/>
  <c r="G35" i="3"/>
  <c r="G28" i="3"/>
  <c r="W26" i="3"/>
  <c r="I20" i="3"/>
  <c r="G45" i="3"/>
  <c r="Y3" i="3"/>
  <c r="G19" i="3"/>
  <c r="G12" i="3"/>
  <c r="Y33" i="3"/>
  <c r="Y44" i="3"/>
  <c r="G21" i="3"/>
  <c r="G34" i="3"/>
  <c r="Y11" i="3"/>
  <c r="G41" i="3"/>
  <c r="W45" i="3"/>
  <c r="I43" i="3"/>
  <c r="C33" i="3"/>
  <c r="G30" i="3"/>
  <c r="X39" i="3"/>
  <c r="X50" i="3"/>
  <c r="B52" i="3"/>
  <c r="W27" i="3"/>
  <c r="O21" i="3"/>
  <c r="O38" i="3"/>
  <c r="B21" i="3"/>
  <c r="C9" i="3"/>
  <c r="Y22" i="3"/>
  <c r="W34" i="3"/>
  <c r="C26" i="3"/>
  <c r="O15" i="3"/>
  <c r="C20" i="3"/>
  <c r="X6" i="3"/>
  <c r="W47" i="3"/>
  <c r="B13" i="3"/>
  <c r="O5" i="3"/>
  <c r="C47" i="3"/>
  <c r="Y13" i="3"/>
  <c r="O12" i="3"/>
  <c r="W18" i="3"/>
  <c r="X40" i="3"/>
  <c r="X49" i="3"/>
  <c r="X26" i="3"/>
  <c r="B18" i="3"/>
  <c r="B10" i="3"/>
  <c r="G39" i="3"/>
  <c r="B30" i="3"/>
  <c r="Y18" i="3"/>
  <c r="O20" i="3"/>
  <c r="X7" i="3"/>
  <c r="X28" i="3"/>
  <c r="X37" i="3"/>
  <c r="W19" i="3"/>
  <c r="I19" i="3"/>
  <c r="C45" i="3"/>
  <c r="Y37" i="3"/>
  <c r="C50" i="3"/>
  <c r="X11" i="3"/>
  <c r="W33" i="3"/>
  <c r="O14" i="3"/>
  <c r="I39" i="3"/>
  <c r="I44" i="3"/>
  <c r="I52" i="3"/>
  <c r="Y39" i="3"/>
  <c r="C40" i="3"/>
  <c r="C23" i="3"/>
  <c r="B22" i="3"/>
  <c r="Y32" i="3"/>
  <c r="B32" i="3"/>
  <c r="W17" i="3"/>
  <c r="W13" i="3"/>
  <c r="X32" i="3"/>
  <c r="G17" i="3"/>
  <c r="B20" i="3"/>
  <c r="X36" i="3"/>
  <c r="W14" i="3"/>
  <c r="G20" i="3"/>
  <c r="G14" i="3"/>
  <c r="I51" i="3"/>
  <c r="Y52" i="3"/>
  <c r="C21" i="3"/>
  <c r="B9" i="3"/>
  <c r="O4" i="3"/>
  <c r="X27" i="3"/>
  <c r="G48" i="3"/>
  <c r="B38" i="3"/>
  <c r="C10" i="3"/>
  <c r="C30" i="3"/>
  <c r="W8" i="3"/>
  <c r="B49" i="3"/>
  <c r="G24" i="3"/>
  <c r="Y12" i="3"/>
  <c r="I22" i="3"/>
  <c r="I30" i="3"/>
  <c r="I25" i="3"/>
  <c r="Y27" i="3"/>
  <c r="B42" i="3"/>
  <c r="G16" i="3"/>
  <c r="X5" i="3"/>
  <c r="I7" i="3"/>
  <c r="C16" i="3"/>
  <c r="C35" i="3"/>
  <c r="B34" i="3"/>
  <c r="G7" i="3"/>
  <c r="Y7" i="3"/>
  <c r="X30" i="3"/>
  <c r="X42" i="3"/>
  <c r="X51" i="3"/>
  <c r="W5" i="3"/>
  <c r="X48" i="3"/>
  <c r="C51" i="3"/>
  <c r="W28" i="3"/>
  <c r="I49" i="3"/>
  <c r="I4" i="3"/>
  <c r="I13" i="3"/>
  <c r="Y6" i="3"/>
  <c r="I12" i="3"/>
  <c r="C49" i="3"/>
  <c r="C4" i="3"/>
  <c r="B27" i="3"/>
  <c r="W3" i="3"/>
  <c r="B33" i="3"/>
  <c r="X14" i="3"/>
  <c r="W41" i="3"/>
  <c r="C11" i="3"/>
  <c r="W51" i="3"/>
  <c r="O37" i="3"/>
  <c r="B41" i="3"/>
  <c r="W30" i="3"/>
  <c r="W10" i="3"/>
  <c r="O40" i="3"/>
  <c r="B15" i="3"/>
  <c r="G27" i="3"/>
  <c r="I10" i="3"/>
  <c r="G5" i="3"/>
  <c r="Y9" i="3"/>
  <c r="C22" i="3"/>
  <c r="X21" i="3"/>
  <c r="G51" i="3"/>
  <c r="O42" i="3"/>
  <c r="Y15" i="3"/>
  <c r="C27" i="3"/>
  <c r="I16" i="3"/>
  <c r="C12" i="3"/>
  <c r="B17" i="3"/>
  <c r="X18" i="3"/>
  <c r="O6" i="3"/>
  <c r="Y45" i="3"/>
  <c r="X16" i="3"/>
  <c r="Y34" i="3"/>
  <c r="X44" i="3"/>
  <c r="G40" i="3"/>
  <c r="X20" i="3"/>
  <c r="G18" i="3"/>
  <c r="C39" i="3"/>
  <c r="O48" i="3"/>
  <c r="G47" i="3"/>
  <c r="B26" i="3"/>
  <c r="X9" i="3"/>
  <c r="X46" i="3"/>
  <c r="C5" i="3"/>
  <c r="G44" i="3"/>
  <c r="O16" i="3"/>
  <c r="X10" i="3"/>
  <c r="X24" i="3"/>
  <c r="G42" i="3"/>
  <c r="I3" i="3"/>
  <c r="W49" i="3"/>
  <c r="G32" i="3"/>
  <c r="B3" i="3"/>
  <c r="G29" i="3"/>
  <c r="B29" i="3"/>
  <c r="W20" i="3"/>
  <c r="Y49" i="3"/>
  <c r="W37" i="3"/>
  <c r="W44" i="3"/>
  <c r="B25" i="3"/>
  <c r="G6" i="3"/>
  <c r="Y47" i="3"/>
  <c r="I47" i="3"/>
  <c r="G8" i="3"/>
  <c r="X45" i="3"/>
  <c r="B11" i="3"/>
  <c r="Y25" i="3"/>
  <c r="O30" i="3"/>
  <c r="I48" i="3"/>
  <c r="C25" i="3"/>
  <c r="Y51" i="3"/>
  <c r="G11" i="3"/>
  <c r="Y21" i="3"/>
  <c r="C17" i="3"/>
  <c r="O7" i="3"/>
  <c r="Y10" i="3"/>
  <c r="B14" i="3"/>
  <c r="I45" i="3"/>
  <c r="W11" i="3"/>
  <c r="X29" i="3"/>
  <c r="I34" i="3"/>
  <c r="W15" i="3"/>
  <c r="B47" i="3"/>
  <c r="W31" i="3"/>
  <c r="C3" i="3"/>
  <c r="I38" i="3"/>
  <c r="G22" i="3"/>
  <c r="B31" i="3"/>
  <c r="W24" i="3"/>
  <c r="B28" i="3"/>
  <c r="W4" i="3"/>
  <c r="Y4" i="3"/>
  <c r="Y42" i="3"/>
  <c r="I28" i="3"/>
  <c r="G4" i="3"/>
  <c r="B8" i="3"/>
  <c r="X15" i="3"/>
  <c r="I50" i="3"/>
  <c r="B1" i="2"/>
  <c r="B40" i="3"/>
  <c r="O27" i="3"/>
  <c r="B44" i="3"/>
  <c r="I11" i="3"/>
  <c r="O51" i="3"/>
  <c r="Y40" i="3"/>
  <c r="W16" i="3"/>
  <c r="G23" i="3"/>
  <c r="C38" i="3"/>
  <c r="C6" i="3"/>
  <c r="X52" i="3"/>
  <c r="I24" i="3"/>
  <c r="X17" i="3"/>
  <c r="Y41" i="3"/>
  <c r="G15" i="3"/>
  <c r="I21" i="3"/>
  <c r="C44" i="3"/>
  <c r="B6" i="3"/>
  <c r="X13" i="3"/>
  <c r="C8" i="3"/>
  <c r="I23" i="3"/>
  <c r="I26" i="3"/>
  <c r="F25" i="3" l="1"/>
  <c r="E21" i="3"/>
  <c r="E3" i="3"/>
  <c r="E49" i="3"/>
  <c r="E24" i="3"/>
  <c r="F3" i="3"/>
  <c r="E12" i="3"/>
  <c r="F15" i="3"/>
  <c r="D15" i="3"/>
  <c r="E41" i="3"/>
  <c r="H17" i="3"/>
  <c r="E51" i="3"/>
  <c r="E43" i="3"/>
  <c r="F5" i="3"/>
  <c r="F9" i="3"/>
  <c r="F51" i="3"/>
  <c r="E35" i="3"/>
  <c r="D50" i="3"/>
  <c r="E13" i="3"/>
  <c r="E44" i="3"/>
  <c r="D14" i="3"/>
  <c r="F44" i="3"/>
  <c r="E4" i="3"/>
  <c r="D48" i="3"/>
  <c r="H52" i="3"/>
  <c r="D34" i="3"/>
  <c r="E40" i="3"/>
  <c r="D26" i="3"/>
  <c r="E6" i="3"/>
  <c r="H33" i="3"/>
  <c r="F28" i="3"/>
  <c r="H13" i="3"/>
  <c r="F21" i="3"/>
  <c r="D3" i="3"/>
  <c r="E28" i="3"/>
  <c r="E5" i="3"/>
  <c r="D8" i="3"/>
  <c r="F38" i="3"/>
  <c r="F45" i="3"/>
  <c r="F24" i="3"/>
  <c r="F22" i="3"/>
  <c r="E37" i="3"/>
  <c r="F29" i="3"/>
  <c r="H44" i="3"/>
  <c r="F37" i="3"/>
  <c r="D37" i="3"/>
  <c r="F31" i="3"/>
  <c r="D31" i="3"/>
  <c r="F10" i="3"/>
  <c r="D42" i="3"/>
  <c r="E38" i="3"/>
  <c r="E29" i="3"/>
  <c r="F16" i="3"/>
  <c r="E22" i="3"/>
  <c r="F32" i="3"/>
  <c r="D39" i="3"/>
  <c r="F46" i="3"/>
  <c r="F52" i="3"/>
  <c r="H47" i="3"/>
  <c r="F35" i="3"/>
  <c r="D51" i="3"/>
  <c r="F6" i="3"/>
  <c r="F12" i="3"/>
  <c r="F13" i="3"/>
  <c r="E47" i="3"/>
  <c r="E19" i="3"/>
  <c r="E25" i="3"/>
  <c r="D44" i="3"/>
  <c r="E45" i="3"/>
  <c r="F27" i="3"/>
  <c r="D52" i="3"/>
  <c r="E39" i="3"/>
  <c r="D23" i="3"/>
  <c r="F30" i="3"/>
  <c r="F36" i="3"/>
  <c r="F48" i="3"/>
  <c r="F19" i="3"/>
  <c r="D35" i="3"/>
  <c r="D41" i="3"/>
  <c r="F8" i="3"/>
  <c r="E9" i="3"/>
  <c r="F40" i="3"/>
  <c r="F11" i="3"/>
  <c r="E23" i="3"/>
  <c r="D21" i="3"/>
  <c r="E8" i="3"/>
  <c r="D5" i="3"/>
  <c r="D7" i="3"/>
  <c r="F14" i="3"/>
  <c r="F20" i="3"/>
  <c r="D19" i="3"/>
  <c r="D25" i="3"/>
  <c r="H18" i="3"/>
  <c r="F49" i="3"/>
  <c r="E48" i="3"/>
  <c r="D45" i="3"/>
  <c r="E42" i="3"/>
  <c r="D43" i="3"/>
  <c r="H19" i="3"/>
  <c r="H3" i="3"/>
  <c r="E15" i="3"/>
  <c r="H20" i="3"/>
  <c r="E33" i="3"/>
  <c r="E17" i="3"/>
  <c r="F4" i="3"/>
  <c r="E50" i="3"/>
  <c r="D9" i="3"/>
  <c r="F33" i="3"/>
  <c r="F39" i="3"/>
  <c r="E32" i="3"/>
  <c r="D29" i="3"/>
  <c r="E46" i="3"/>
  <c r="E52" i="3"/>
  <c r="E10" i="3"/>
  <c r="D27" i="3"/>
  <c r="D49" i="3"/>
  <c r="H6" i="3"/>
  <c r="H37" i="3"/>
  <c r="H35" i="3"/>
  <c r="D36" i="3"/>
  <c r="F34" i="3"/>
  <c r="H24" i="3"/>
  <c r="E34" i="3"/>
  <c r="D40" i="3"/>
  <c r="D46" i="3"/>
  <c r="F17" i="3"/>
  <c r="F23" i="3"/>
  <c r="D10" i="3"/>
  <c r="E16" i="3"/>
  <c r="D13" i="3"/>
  <c r="E30" i="3"/>
  <c r="E36" i="3"/>
  <c r="D33" i="3"/>
  <c r="H10" i="3"/>
  <c r="E27" i="3"/>
  <c r="E11" i="3"/>
  <c r="F41" i="3"/>
  <c r="F47" i="3"/>
  <c r="E18" i="3"/>
  <c r="D24" i="3"/>
  <c r="D30" i="3"/>
  <c r="F50" i="3"/>
  <c r="D47" i="3"/>
  <c r="F7" i="3"/>
  <c r="E14" i="3"/>
  <c r="E20" i="3"/>
  <c r="D18" i="3"/>
  <c r="D11" i="3"/>
  <c r="D17" i="3"/>
  <c r="F26" i="3"/>
  <c r="E7" i="3"/>
  <c r="D20" i="3"/>
  <c r="H9" i="3"/>
  <c r="F18" i="3"/>
  <c r="H21" i="3"/>
  <c r="H38" i="3"/>
  <c r="H14" i="3"/>
  <c r="H25" i="3"/>
  <c r="H16" i="3"/>
  <c r="H41" i="3"/>
  <c r="D4" i="3"/>
  <c r="H8" i="3"/>
  <c r="H39" i="3"/>
  <c r="H43" i="3"/>
  <c r="H49" i="3"/>
  <c r="H29" i="3"/>
  <c r="E26" i="3"/>
  <c r="D32" i="3"/>
  <c r="D38" i="3"/>
  <c r="H15" i="3"/>
  <c r="H45" i="3"/>
  <c r="H51" i="3"/>
  <c r="H27" i="3"/>
  <c r="H46" i="3"/>
  <c r="D16" i="3"/>
  <c r="D22" i="3"/>
  <c r="F42" i="3"/>
  <c r="H5" i="3"/>
  <c r="H28" i="3"/>
  <c r="H26" i="3"/>
  <c r="H12" i="3"/>
  <c r="H23" i="3"/>
  <c r="H30" i="3"/>
  <c r="D6" i="3"/>
  <c r="H11" i="3"/>
  <c r="H4" i="3"/>
  <c r="H31" i="3"/>
  <c r="H36" i="3"/>
  <c r="H40" i="3"/>
  <c r="D28" i="3"/>
  <c r="H42" i="3"/>
  <c r="F43" i="3"/>
  <c r="H7" i="3"/>
  <c r="H22" i="3"/>
  <c r="H32" i="3"/>
  <c r="H34" i="3"/>
  <c r="E31" i="3"/>
  <c r="H50" i="3"/>
  <c r="D12" i="3"/>
  <c r="H48" i="3"/>
  <c r="B6" i="8"/>
  <c r="B4" i="8"/>
  <c r="J3" i="3" s="1"/>
  <c r="B5" i="8"/>
  <c r="D4" i="11"/>
  <c r="L5" i="3" s="1"/>
  <c r="E4" i="11"/>
  <c r="L6" i="3" s="1"/>
  <c r="F4" i="11"/>
  <c r="L7" i="3" s="1"/>
  <c r="G4" i="11"/>
  <c r="L8" i="3" s="1"/>
  <c r="H4" i="11"/>
  <c r="L9" i="3" s="1"/>
  <c r="I4" i="11"/>
  <c r="L10" i="3" s="1"/>
  <c r="J4" i="11"/>
  <c r="L11" i="3" s="1"/>
  <c r="K4" i="11"/>
  <c r="L12" i="3" s="1"/>
  <c r="L4" i="11"/>
  <c r="L13" i="3" s="1"/>
  <c r="M4" i="11"/>
  <c r="L14" i="3" s="1"/>
  <c r="N4" i="11"/>
  <c r="L15" i="3" s="1"/>
  <c r="O4" i="11"/>
  <c r="L16" i="3" s="1"/>
  <c r="P4" i="11"/>
  <c r="L17" i="3" s="1"/>
  <c r="Q4" i="11"/>
  <c r="L18" i="3" s="1"/>
  <c r="R4" i="11"/>
  <c r="L19" i="3" s="1"/>
  <c r="S4" i="11"/>
  <c r="L20" i="3" s="1"/>
  <c r="T4" i="11"/>
  <c r="L21" i="3" s="1"/>
  <c r="U4" i="11"/>
  <c r="L22" i="3" s="1"/>
  <c r="V4" i="11"/>
  <c r="L23" i="3" s="1"/>
  <c r="W4" i="11"/>
  <c r="L24" i="3" s="1"/>
  <c r="X4" i="11"/>
  <c r="L25" i="3" s="1"/>
  <c r="Y4" i="11"/>
  <c r="L26" i="3" s="1"/>
  <c r="Z4" i="11"/>
  <c r="L27" i="3" s="1"/>
  <c r="AA4" i="11"/>
  <c r="L28" i="3" s="1"/>
  <c r="AB4" i="11"/>
  <c r="L29" i="3" s="1"/>
  <c r="AC4" i="11"/>
  <c r="L30" i="3" s="1"/>
  <c r="AD4" i="11"/>
  <c r="L31" i="3" s="1"/>
  <c r="AE4" i="11"/>
  <c r="L32" i="3" s="1"/>
  <c r="AF4" i="11"/>
  <c r="L33" i="3" s="1"/>
  <c r="AG4" i="11"/>
  <c r="L34" i="3" s="1"/>
  <c r="AH4" i="11"/>
  <c r="L35" i="3" s="1"/>
  <c r="AI4" i="11"/>
  <c r="L36" i="3" s="1"/>
  <c r="AJ4" i="11"/>
  <c r="L37" i="3" s="1"/>
  <c r="AK4" i="11"/>
  <c r="L38" i="3" s="1"/>
  <c r="AL4" i="11"/>
  <c r="L39" i="3" s="1"/>
  <c r="AM4" i="11"/>
  <c r="L40" i="3" s="1"/>
  <c r="AN4" i="11"/>
  <c r="L41" i="3" s="1"/>
  <c r="AO4" i="11"/>
  <c r="L42" i="3" s="1"/>
  <c r="AP4" i="11"/>
  <c r="L43" i="3" s="1"/>
  <c r="AQ4" i="11"/>
  <c r="L44" i="3" s="1"/>
  <c r="AR4" i="11"/>
  <c r="L45" i="3" s="1"/>
  <c r="AS4" i="11"/>
  <c r="L46" i="3" s="1"/>
  <c r="AT4" i="11"/>
  <c r="L47" i="3" s="1"/>
  <c r="AU4" i="11"/>
  <c r="L48" i="3" s="1"/>
  <c r="AV4" i="11"/>
  <c r="L49" i="3" s="1"/>
  <c r="AW4" i="11"/>
  <c r="L50" i="3" s="1"/>
  <c r="AX4" i="11"/>
  <c r="L51" i="3" s="1"/>
  <c r="AY4" i="11"/>
  <c r="L52" i="3" s="1"/>
  <c r="D5" i="11"/>
  <c r="E5" i="11"/>
  <c r="F5" i="11"/>
  <c r="G5" i="11"/>
  <c r="H5" i="11"/>
  <c r="I5" i="11"/>
  <c r="J5" i="11"/>
  <c r="K5" i="11"/>
  <c r="L5" i="11"/>
  <c r="M5" i="11"/>
  <c r="N5" i="11"/>
  <c r="O5" i="11"/>
  <c r="P5" i="11"/>
  <c r="Q5" i="11"/>
  <c r="R5" i="11"/>
  <c r="S5" i="11"/>
  <c r="T5" i="11"/>
  <c r="U5" i="11"/>
  <c r="V5" i="11"/>
  <c r="W5" i="11"/>
  <c r="X5" i="11"/>
  <c r="Y5" i="11"/>
  <c r="Z5" i="11"/>
  <c r="AA5" i="11"/>
  <c r="AB5" i="11"/>
  <c r="AC5" i="11"/>
  <c r="AD5" i="11"/>
  <c r="AE5" i="11"/>
  <c r="AF5" i="11"/>
  <c r="AG5" i="11"/>
  <c r="AH5" i="11"/>
  <c r="AI5" i="11"/>
  <c r="AJ5" i="11"/>
  <c r="AK5" i="11"/>
  <c r="AL5" i="11"/>
  <c r="AM5" i="11"/>
  <c r="AN5" i="11"/>
  <c r="AO5" i="11"/>
  <c r="AP5" i="11"/>
  <c r="AQ5" i="11"/>
  <c r="AR5" i="11"/>
  <c r="AS5" i="11"/>
  <c r="AT5" i="11"/>
  <c r="AU5" i="11"/>
  <c r="AV5" i="11"/>
  <c r="AW5" i="11"/>
  <c r="AX5" i="11"/>
  <c r="AY5" i="1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AL6" i="11"/>
  <c r="AM6" i="11"/>
  <c r="AN6" i="11"/>
  <c r="AO6" i="11"/>
  <c r="AP6" i="11"/>
  <c r="AQ6" i="11"/>
  <c r="AR6" i="11"/>
  <c r="AS6" i="11"/>
  <c r="AT6" i="11"/>
  <c r="AU6" i="11"/>
  <c r="AV6" i="11"/>
  <c r="AW6" i="11"/>
  <c r="AX6" i="11"/>
  <c r="AY6" i="11"/>
  <c r="C5" i="11"/>
  <c r="C6" i="11"/>
  <c r="C4" i="11"/>
  <c r="L4" i="3" s="1"/>
  <c r="AY2" i="11"/>
  <c r="AX2" i="11"/>
  <c r="AW2" i="11"/>
  <c r="AV2" i="11"/>
  <c r="AU2" i="11"/>
  <c r="AT2" i="11"/>
  <c r="AS2" i="11"/>
  <c r="AR2" i="11"/>
  <c r="AQ2" i="11"/>
  <c r="AP2" i="11"/>
  <c r="AO2" i="11"/>
  <c r="AN2" i="11"/>
  <c r="AM2" i="11"/>
  <c r="AL2" i="11"/>
  <c r="AK2" i="11"/>
  <c r="AJ2" i="11"/>
  <c r="AI2" i="11"/>
  <c r="AH2" i="11"/>
  <c r="AG2" i="11"/>
  <c r="AF2" i="11"/>
  <c r="AE2" i="11"/>
  <c r="AD2" i="11"/>
  <c r="AC2" i="11"/>
  <c r="AB2" i="11"/>
  <c r="AA2" i="11"/>
  <c r="Z2" i="11"/>
  <c r="Y2" i="11"/>
  <c r="X2" i="11"/>
  <c r="W2" i="11"/>
  <c r="V2" i="11"/>
  <c r="U2" i="11"/>
  <c r="T2" i="11"/>
  <c r="S2" i="11"/>
  <c r="R2" i="11"/>
  <c r="Q2" i="11"/>
  <c r="P2" i="11"/>
  <c r="O2" i="11"/>
  <c r="N2" i="11"/>
  <c r="M2" i="11"/>
  <c r="L2" i="11"/>
  <c r="K2" i="11"/>
  <c r="J2" i="11"/>
  <c r="I2" i="11"/>
  <c r="H2" i="11"/>
  <c r="G2" i="11"/>
  <c r="F2" i="11"/>
  <c r="E2" i="11"/>
  <c r="D2" i="11"/>
  <c r="C2" i="11"/>
  <c r="AY2" i="2"/>
  <c r="AX2" i="2"/>
  <c r="AW2" i="2"/>
  <c r="AV2" i="2"/>
  <c r="AU2" i="2"/>
  <c r="AT2" i="2"/>
  <c r="AS2" i="2"/>
  <c r="AR2" i="2"/>
  <c r="AQ2" i="2"/>
  <c r="AP2" i="2"/>
  <c r="AO2" i="2"/>
  <c r="AN2" i="2"/>
  <c r="AM2" i="2"/>
  <c r="AL2" i="2"/>
  <c r="AK2" i="2"/>
  <c r="AJ2" i="2"/>
  <c r="AI2" i="2"/>
  <c r="AH2" i="2"/>
  <c r="AG2" i="2"/>
  <c r="AF2" i="2"/>
  <c r="AE2" i="2"/>
  <c r="AD2" i="2"/>
  <c r="AC2" i="2"/>
  <c r="AB2" i="2"/>
  <c r="AA2" i="2"/>
  <c r="Z2" i="2"/>
  <c r="Y2" i="2"/>
  <c r="X2" i="2"/>
  <c r="W2" i="2"/>
  <c r="V2" i="2"/>
  <c r="U2" i="2"/>
  <c r="T2" i="2"/>
  <c r="S2" i="2"/>
  <c r="R2" i="2"/>
  <c r="Q2" i="2"/>
  <c r="P2" i="2"/>
  <c r="O2" i="2"/>
  <c r="N2" i="2"/>
  <c r="M2" i="2"/>
  <c r="L2" i="2"/>
  <c r="K2" i="2"/>
  <c r="J2" i="2"/>
  <c r="I2" i="2"/>
  <c r="H2" i="2"/>
  <c r="G2" i="2"/>
  <c r="F2" i="2"/>
  <c r="E2" i="2"/>
  <c r="D2" i="2"/>
  <c r="C2" i="2"/>
  <c r="AY2" i="9"/>
  <c r="AX2" i="9"/>
  <c r="AW2" i="9"/>
  <c r="AV2" i="9"/>
  <c r="AU2" i="9"/>
  <c r="AT2" i="9"/>
  <c r="AS2" i="9"/>
  <c r="AR2" i="9"/>
  <c r="AQ2" i="9"/>
  <c r="AP2" i="9"/>
  <c r="AO2" i="9"/>
  <c r="AN2" i="9"/>
  <c r="AM2" i="9"/>
  <c r="AL2" i="9"/>
  <c r="AK2" i="9"/>
  <c r="AJ2" i="9"/>
  <c r="AI2" i="9"/>
  <c r="AH2" i="9"/>
  <c r="AG2" i="9"/>
  <c r="AF2" i="9"/>
  <c r="AE2" i="9"/>
  <c r="AD2" i="9"/>
  <c r="AC2" i="9"/>
  <c r="AB2" i="9"/>
  <c r="AA2" i="9"/>
  <c r="Z2" i="9"/>
  <c r="Y2" i="9"/>
  <c r="X2" i="9"/>
  <c r="W2" i="9"/>
  <c r="V2" i="9"/>
  <c r="U2" i="9"/>
  <c r="T2" i="9"/>
  <c r="S2" i="9"/>
  <c r="R2" i="9"/>
  <c r="Q2" i="9"/>
  <c r="P2" i="9"/>
  <c r="O2" i="9"/>
  <c r="N2" i="9"/>
  <c r="M2" i="9"/>
  <c r="L2" i="9"/>
  <c r="K2" i="9"/>
  <c r="J2" i="9"/>
  <c r="I2" i="9"/>
  <c r="H2" i="9"/>
  <c r="G2" i="9"/>
  <c r="F2" i="9"/>
  <c r="E2" i="9"/>
  <c r="D2" i="9"/>
  <c r="C2" i="9"/>
  <c r="AY2" i="10"/>
  <c r="AX2" i="10"/>
  <c r="AW2" i="10"/>
  <c r="AV2" i="10"/>
  <c r="AU2" i="10"/>
  <c r="AT2" i="10"/>
  <c r="AS2" i="10"/>
  <c r="AR2" i="10"/>
  <c r="AQ2" i="10"/>
  <c r="AP2" i="10"/>
  <c r="AO2" i="10"/>
  <c r="AN2" i="10"/>
  <c r="AM2" i="10"/>
  <c r="AL2" i="10"/>
  <c r="AK2" i="10"/>
  <c r="AJ2" i="10"/>
  <c r="AI2" i="10"/>
  <c r="AH2" i="10"/>
  <c r="AG2" i="10"/>
  <c r="AF2" i="10"/>
  <c r="AE2" i="10"/>
  <c r="AD2" i="10"/>
  <c r="AC2" i="10"/>
  <c r="AB2" i="10"/>
  <c r="AA2" i="10"/>
  <c r="Z2" i="10"/>
  <c r="Y2" i="10"/>
  <c r="X2" i="10"/>
  <c r="W2" i="10"/>
  <c r="V2" i="10"/>
  <c r="U2" i="10"/>
  <c r="T2" i="10"/>
  <c r="S2" i="10"/>
  <c r="R2" i="10"/>
  <c r="Q2" i="10"/>
  <c r="P2" i="10"/>
  <c r="O2" i="10"/>
  <c r="N2" i="10"/>
  <c r="M2" i="10"/>
  <c r="L2" i="10"/>
  <c r="K2" i="10"/>
  <c r="J2" i="10"/>
  <c r="I2" i="10"/>
  <c r="H2" i="10"/>
  <c r="G2" i="10"/>
  <c r="F2" i="10"/>
  <c r="E2" i="10"/>
  <c r="D2" i="10"/>
  <c r="C2" i="10"/>
  <c r="AY1" i="2"/>
  <c r="AA1" i="2"/>
  <c r="AQ1" i="2"/>
  <c r="AG1" i="2"/>
  <c r="Y1" i="2"/>
  <c r="K1" i="2"/>
  <c r="I1" i="2"/>
  <c r="AF1" i="2"/>
  <c r="J1" i="2"/>
  <c r="AU1" i="2"/>
  <c r="W1" i="2"/>
  <c r="F1" i="2"/>
  <c r="V1" i="2"/>
  <c r="AT1" i="2"/>
  <c r="D1" i="2"/>
  <c r="O1" i="2"/>
  <c r="M1" i="2"/>
  <c r="AE1" i="2"/>
  <c r="H1" i="2"/>
  <c r="E1" i="2"/>
  <c r="AL1" i="2"/>
  <c r="AB1" i="2"/>
  <c r="AD1" i="2"/>
  <c r="AN1" i="2"/>
  <c r="T1" i="2"/>
  <c r="AX1" i="2"/>
  <c r="AR1" i="2"/>
  <c r="Z1" i="2"/>
  <c r="AH1" i="2"/>
  <c r="AO1" i="2"/>
  <c r="AW1" i="2"/>
  <c r="L1" i="2"/>
  <c r="AP1" i="2"/>
  <c r="AJ1" i="2"/>
  <c r="AS1" i="2"/>
  <c r="N1" i="2"/>
  <c r="AI1" i="2"/>
  <c r="S1" i="2"/>
  <c r="X1" i="2"/>
  <c r="AV1" i="2"/>
  <c r="AK1" i="2"/>
  <c r="Q1" i="2"/>
  <c r="C1" i="2"/>
  <c r="AM1" i="2"/>
  <c r="AC1" i="2"/>
  <c r="R1" i="2"/>
  <c r="U1" i="2"/>
  <c r="G1" i="2"/>
  <c r="P1" i="2"/>
  <c r="D4" i="10" l="1"/>
  <c r="K5" i="3" s="1"/>
  <c r="D5" i="10"/>
  <c r="F4" i="10"/>
  <c r="K7" i="3" s="1"/>
  <c r="G4" i="10"/>
  <c r="K8" i="3" s="1"/>
  <c r="H4" i="10"/>
  <c r="K9" i="3" s="1"/>
  <c r="I4" i="10"/>
  <c r="K10" i="3" s="1"/>
  <c r="J4" i="10"/>
  <c r="K11" i="3" s="1"/>
  <c r="K4" i="10"/>
  <c r="K12" i="3" s="1"/>
  <c r="L4" i="10"/>
  <c r="K13" i="3" s="1"/>
  <c r="M4" i="10"/>
  <c r="K14" i="3" s="1"/>
  <c r="N4" i="10"/>
  <c r="K15" i="3" s="1"/>
  <c r="O4" i="10"/>
  <c r="K16" i="3" s="1"/>
  <c r="P4" i="10"/>
  <c r="K17" i="3" s="1"/>
  <c r="Q4" i="10"/>
  <c r="K18" i="3" s="1"/>
  <c r="R4" i="10"/>
  <c r="K19" i="3" s="1"/>
  <c r="S4" i="10"/>
  <c r="K20" i="3" s="1"/>
  <c r="T4" i="10"/>
  <c r="K21" i="3" s="1"/>
  <c r="U4" i="10"/>
  <c r="K22" i="3" s="1"/>
  <c r="V4" i="10"/>
  <c r="K23" i="3" s="1"/>
  <c r="W4" i="10"/>
  <c r="K24" i="3" s="1"/>
  <c r="X4" i="10"/>
  <c r="K25" i="3" s="1"/>
  <c r="Y4" i="10"/>
  <c r="K26" i="3" s="1"/>
  <c r="Z4" i="10"/>
  <c r="K27" i="3" s="1"/>
  <c r="AA4" i="10"/>
  <c r="K28" i="3" s="1"/>
  <c r="AB4" i="10"/>
  <c r="K29" i="3" s="1"/>
  <c r="AC4" i="10"/>
  <c r="K30" i="3" s="1"/>
  <c r="AD4" i="10"/>
  <c r="K31" i="3" s="1"/>
  <c r="AE4" i="10"/>
  <c r="K32" i="3" s="1"/>
  <c r="AF4" i="10"/>
  <c r="K33" i="3" s="1"/>
  <c r="AG4" i="10"/>
  <c r="K34" i="3" s="1"/>
  <c r="AH4" i="10"/>
  <c r="K35" i="3" s="1"/>
  <c r="AI4" i="10"/>
  <c r="K36" i="3" s="1"/>
  <c r="AJ4" i="10"/>
  <c r="K37" i="3" s="1"/>
  <c r="AK4" i="10"/>
  <c r="K38" i="3" s="1"/>
  <c r="AL4" i="10"/>
  <c r="K39" i="3" s="1"/>
  <c r="AM4" i="10"/>
  <c r="K40" i="3" s="1"/>
  <c r="AN4" i="10"/>
  <c r="K41" i="3" s="1"/>
  <c r="AO4" i="10"/>
  <c r="K42" i="3" s="1"/>
  <c r="AP4" i="10"/>
  <c r="K43" i="3" s="1"/>
  <c r="AQ4" i="10"/>
  <c r="K44" i="3" s="1"/>
  <c r="AR4" i="10"/>
  <c r="K45" i="3" s="1"/>
  <c r="AS4" i="10"/>
  <c r="K46" i="3" s="1"/>
  <c r="AT4" i="10"/>
  <c r="K47" i="3" s="1"/>
  <c r="AU4" i="10"/>
  <c r="K48" i="3" s="1"/>
  <c r="AV4" i="10"/>
  <c r="K49" i="3" s="1"/>
  <c r="AW4" i="10"/>
  <c r="K50" i="3" s="1"/>
  <c r="AX4" i="10"/>
  <c r="K51" i="3" s="1"/>
  <c r="AY4" i="10"/>
  <c r="K52" i="3" s="1"/>
  <c r="F5" i="10"/>
  <c r="G5" i="10"/>
  <c r="H5" i="10"/>
  <c r="I5" i="10"/>
  <c r="J5" i="10"/>
  <c r="K5" i="10"/>
  <c r="L5" i="10"/>
  <c r="M5" i="10"/>
  <c r="N5" i="10"/>
  <c r="O5" i="10"/>
  <c r="P5" i="10"/>
  <c r="Q5" i="10"/>
  <c r="R5" i="10"/>
  <c r="S5" i="10"/>
  <c r="T5" i="10"/>
  <c r="U5" i="10"/>
  <c r="V5" i="10"/>
  <c r="W5" i="10"/>
  <c r="X5" i="10"/>
  <c r="Y5" i="10"/>
  <c r="Z5" i="10"/>
  <c r="AA5" i="10"/>
  <c r="AB5" i="10"/>
  <c r="AC5" i="10"/>
  <c r="AD5" i="10"/>
  <c r="AE5" i="10"/>
  <c r="AF5" i="10"/>
  <c r="AG5" i="10"/>
  <c r="AH5" i="10"/>
  <c r="AI5" i="10"/>
  <c r="AJ5" i="10"/>
  <c r="AK5" i="10"/>
  <c r="AL5" i="10"/>
  <c r="AM5" i="10"/>
  <c r="AN5" i="10"/>
  <c r="AO5" i="10"/>
  <c r="AP5" i="10"/>
  <c r="AQ5" i="10"/>
  <c r="AR5" i="10"/>
  <c r="AS5" i="10"/>
  <c r="AT5" i="10"/>
  <c r="AU5" i="10"/>
  <c r="AV5" i="10"/>
  <c r="AW5" i="10"/>
  <c r="AX5" i="10"/>
  <c r="AY5" i="10"/>
  <c r="F6" i="10"/>
  <c r="G6" i="10"/>
  <c r="H6" i="10"/>
  <c r="I6" i="10"/>
  <c r="J6" i="10"/>
  <c r="K6" i="10"/>
  <c r="L6" i="10"/>
  <c r="M6" i="10"/>
  <c r="N6" i="10"/>
  <c r="O6" i="10"/>
  <c r="P6" i="10"/>
  <c r="Q6" i="10"/>
  <c r="R6" i="10"/>
  <c r="S6" i="10"/>
  <c r="T6" i="10"/>
  <c r="U6" i="10"/>
  <c r="V6" i="10"/>
  <c r="W6" i="10"/>
  <c r="X6" i="10"/>
  <c r="Y6" i="10"/>
  <c r="Z6" i="10"/>
  <c r="AA6" i="10"/>
  <c r="AB6" i="10"/>
  <c r="AC6" i="10"/>
  <c r="AD6" i="10"/>
  <c r="AE6" i="10"/>
  <c r="AF6" i="10"/>
  <c r="AG6" i="10"/>
  <c r="AH6" i="10"/>
  <c r="AI6" i="10"/>
  <c r="AJ6" i="10"/>
  <c r="AK6" i="10"/>
  <c r="AL6" i="10"/>
  <c r="AM6" i="10"/>
  <c r="AN6" i="10"/>
  <c r="AO6" i="10"/>
  <c r="AP6" i="10"/>
  <c r="AQ6" i="10"/>
  <c r="AR6" i="10"/>
  <c r="AS6" i="10"/>
  <c r="AT6" i="10"/>
  <c r="AU6" i="10"/>
  <c r="AV6" i="10"/>
  <c r="AW6" i="10"/>
  <c r="AX6" i="10"/>
  <c r="AY6" i="10"/>
  <c r="E5" i="10"/>
  <c r="E6" i="10"/>
  <c r="E4" i="10"/>
  <c r="K6" i="3" s="1"/>
  <c r="AY2" i="8"/>
  <c r="AX2" i="8"/>
  <c r="AW2" i="8"/>
  <c r="AV2" i="8"/>
  <c r="AU2" i="8"/>
  <c r="AT2" i="8"/>
  <c r="AS2" i="8"/>
  <c r="AR2" i="8"/>
  <c r="AQ2" i="8"/>
  <c r="AP2" i="8"/>
  <c r="AO2" i="8"/>
  <c r="AN2" i="8"/>
  <c r="AM2" i="8"/>
  <c r="AL2" i="8"/>
  <c r="AK2" i="8"/>
  <c r="AJ2" i="8"/>
  <c r="AI2" i="8"/>
  <c r="AH2" i="8"/>
  <c r="AG2" i="8"/>
  <c r="AF2" i="8"/>
  <c r="AE2" i="8"/>
  <c r="AD2" i="8"/>
  <c r="AC2" i="8"/>
  <c r="AB2" i="8"/>
  <c r="AA2" i="8"/>
  <c r="Z2" i="8"/>
  <c r="Y2" i="8"/>
  <c r="X2" i="8"/>
  <c r="W2" i="8"/>
  <c r="V2" i="8"/>
  <c r="U2" i="8"/>
  <c r="T2" i="8"/>
  <c r="S2" i="8"/>
  <c r="R2" i="8"/>
  <c r="Q2" i="8"/>
  <c r="P2" i="8"/>
  <c r="O2" i="8"/>
  <c r="N2" i="8"/>
  <c r="M2" i="8"/>
  <c r="L2" i="8"/>
  <c r="K2" i="8"/>
  <c r="J2" i="8"/>
  <c r="I2" i="8"/>
  <c r="H2" i="8"/>
  <c r="G2" i="8"/>
  <c r="F2" i="8"/>
  <c r="E2" i="8"/>
  <c r="D2" i="8"/>
  <c r="C2" i="8"/>
  <c r="C5" i="9"/>
  <c r="D5" i="9"/>
  <c r="E5" i="9"/>
  <c r="F5" i="9"/>
  <c r="G5" i="9"/>
  <c r="H5" i="9"/>
  <c r="I5" i="9"/>
  <c r="J5" i="9"/>
  <c r="K5" i="9"/>
  <c r="L5" i="9"/>
  <c r="M5" i="9"/>
  <c r="N5" i="9"/>
  <c r="O5" i="9"/>
  <c r="P5" i="9"/>
  <c r="Q5" i="9"/>
  <c r="R5" i="9"/>
  <c r="S5" i="9"/>
  <c r="T5" i="9"/>
  <c r="U5" i="9"/>
  <c r="V5" i="9"/>
  <c r="W5" i="9"/>
  <c r="X5" i="9"/>
  <c r="Y5" i="9"/>
  <c r="Z5" i="9"/>
  <c r="AA5" i="9"/>
  <c r="AB5" i="9"/>
  <c r="AC5" i="9"/>
  <c r="AD5" i="9"/>
  <c r="AE5" i="9"/>
  <c r="AF5" i="9"/>
  <c r="AG5" i="9"/>
  <c r="AH5" i="9"/>
  <c r="AI5" i="9"/>
  <c r="AJ5" i="9"/>
  <c r="AK5" i="9"/>
  <c r="AL5" i="9"/>
  <c r="AM5" i="9"/>
  <c r="AN5" i="9"/>
  <c r="AO5" i="9"/>
  <c r="AP5" i="9"/>
  <c r="AQ5" i="9"/>
  <c r="AR5" i="9"/>
  <c r="AS5" i="9"/>
  <c r="AT5" i="9"/>
  <c r="AU5" i="9"/>
  <c r="AV5" i="9"/>
  <c r="AW5" i="9"/>
  <c r="AX5" i="9"/>
  <c r="AY5" i="9"/>
  <c r="C6" i="9"/>
  <c r="D6" i="9"/>
  <c r="E6" i="9"/>
  <c r="F6" i="9"/>
  <c r="G6" i="9"/>
  <c r="H6" i="9"/>
  <c r="I6" i="9"/>
  <c r="J6" i="9"/>
  <c r="K6" i="9"/>
  <c r="L6" i="9"/>
  <c r="M6" i="9"/>
  <c r="N6" i="9"/>
  <c r="O6" i="9"/>
  <c r="P6" i="9"/>
  <c r="Q6" i="9"/>
  <c r="R6" i="9"/>
  <c r="S6" i="9"/>
  <c r="T6" i="9"/>
  <c r="U6" i="9"/>
  <c r="V6" i="9"/>
  <c r="W6" i="9"/>
  <c r="X6" i="9"/>
  <c r="Y6" i="9"/>
  <c r="Z6" i="9"/>
  <c r="AA6" i="9"/>
  <c r="AB6" i="9"/>
  <c r="AC6" i="9"/>
  <c r="AD6" i="9"/>
  <c r="AE6" i="9"/>
  <c r="AF6" i="9"/>
  <c r="AG6" i="9"/>
  <c r="AH6" i="9"/>
  <c r="AI6" i="9"/>
  <c r="AJ6" i="9"/>
  <c r="AK6" i="9"/>
  <c r="AL6" i="9"/>
  <c r="AM6" i="9"/>
  <c r="AN6" i="9"/>
  <c r="AO6" i="9"/>
  <c r="AP6" i="9"/>
  <c r="AQ6" i="9"/>
  <c r="AR6" i="9"/>
  <c r="AS6" i="9"/>
  <c r="AT6" i="9"/>
  <c r="AU6" i="9"/>
  <c r="AV6" i="9"/>
  <c r="AW6" i="9"/>
  <c r="AX6" i="9"/>
  <c r="AY6" i="9"/>
  <c r="C7" i="9"/>
  <c r="D7" i="9"/>
  <c r="E7" i="9"/>
  <c r="F7" i="9"/>
  <c r="G7" i="9"/>
  <c r="H7" i="9"/>
  <c r="I7" i="9"/>
  <c r="J7" i="9"/>
  <c r="K7" i="9"/>
  <c r="L7" i="9"/>
  <c r="M7" i="9"/>
  <c r="N7" i="9"/>
  <c r="O7" i="9"/>
  <c r="P7" i="9"/>
  <c r="Q7" i="9"/>
  <c r="R7" i="9"/>
  <c r="S7" i="9"/>
  <c r="T7" i="9"/>
  <c r="U7" i="9"/>
  <c r="V7" i="9"/>
  <c r="W7" i="9"/>
  <c r="X7" i="9"/>
  <c r="Y7" i="9"/>
  <c r="Z7" i="9"/>
  <c r="AA7" i="9"/>
  <c r="AB7" i="9"/>
  <c r="AC7" i="9"/>
  <c r="AD7" i="9"/>
  <c r="AE7" i="9"/>
  <c r="AF7" i="9"/>
  <c r="AG7" i="9"/>
  <c r="AH7" i="9"/>
  <c r="AI7" i="9"/>
  <c r="AJ7" i="9"/>
  <c r="AK7" i="9"/>
  <c r="AL7" i="9"/>
  <c r="AM7" i="9"/>
  <c r="AN7" i="9"/>
  <c r="AO7" i="9"/>
  <c r="AP7" i="9"/>
  <c r="AQ7" i="9"/>
  <c r="AR7" i="9"/>
  <c r="AS7" i="9"/>
  <c r="AT7" i="9"/>
  <c r="AU7" i="9"/>
  <c r="AV7" i="9"/>
  <c r="AW7" i="9"/>
  <c r="AX7" i="9"/>
  <c r="AY7" i="9"/>
  <c r="C8" i="9"/>
  <c r="D8" i="9"/>
  <c r="E8" i="9"/>
  <c r="F8" i="9"/>
  <c r="G8" i="9"/>
  <c r="H8" i="9"/>
  <c r="I8" i="9"/>
  <c r="J8" i="9"/>
  <c r="K8" i="9"/>
  <c r="L8" i="9"/>
  <c r="M8" i="9"/>
  <c r="N8" i="9"/>
  <c r="O8" i="9"/>
  <c r="P8" i="9"/>
  <c r="Q8" i="9"/>
  <c r="R8" i="9"/>
  <c r="S8" i="9"/>
  <c r="T8" i="9"/>
  <c r="U8" i="9"/>
  <c r="V8" i="9"/>
  <c r="W8" i="9"/>
  <c r="X8" i="9"/>
  <c r="Y8" i="9"/>
  <c r="Z8" i="9"/>
  <c r="AA8" i="9"/>
  <c r="AB8" i="9"/>
  <c r="AC8" i="9"/>
  <c r="AD8" i="9"/>
  <c r="AE8" i="9"/>
  <c r="AF8" i="9"/>
  <c r="AG8" i="9"/>
  <c r="AH8" i="9"/>
  <c r="AI8" i="9"/>
  <c r="AJ8" i="9"/>
  <c r="AK8" i="9"/>
  <c r="AL8" i="9"/>
  <c r="AM8" i="9"/>
  <c r="AN8" i="9"/>
  <c r="AO8" i="9"/>
  <c r="AP8" i="9"/>
  <c r="AQ8" i="9"/>
  <c r="AR8" i="9"/>
  <c r="AS8" i="9"/>
  <c r="AT8" i="9"/>
  <c r="AU8" i="9"/>
  <c r="AV8" i="9"/>
  <c r="AW8" i="9"/>
  <c r="AX8" i="9"/>
  <c r="AY8" i="9"/>
  <c r="C9" i="9"/>
  <c r="D9" i="9"/>
  <c r="E9" i="9"/>
  <c r="F9" i="9"/>
  <c r="G9" i="9"/>
  <c r="H9" i="9"/>
  <c r="I9" i="9"/>
  <c r="J9" i="9"/>
  <c r="K9" i="9"/>
  <c r="L9" i="9"/>
  <c r="M9" i="9"/>
  <c r="N9" i="9"/>
  <c r="O9" i="9"/>
  <c r="P9" i="9"/>
  <c r="Q9" i="9"/>
  <c r="R9" i="9"/>
  <c r="S9" i="9"/>
  <c r="T9" i="9"/>
  <c r="U9" i="9"/>
  <c r="V9" i="9"/>
  <c r="W9" i="9"/>
  <c r="X9" i="9"/>
  <c r="Y9" i="9"/>
  <c r="Z9" i="9"/>
  <c r="AA9" i="9"/>
  <c r="AB9" i="9"/>
  <c r="AC9" i="9"/>
  <c r="AD9" i="9"/>
  <c r="AE9" i="9"/>
  <c r="AF9" i="9"/>
  <c r="AG9" i="9"/>
  <c r="AH9" i="9"/>
  <c r="AI9" i="9"/>
  <c r="AJ9" i="9"/>
  <c r="AK9" i="9"/>
  <c r="AL9" i="9"/>
  <c r="AM9" i="9"/>
  <c r="AN9" i="9"/>
  <c r="AO9" i="9"/>
  <c r="AP9" i="9"/>
  <c r="AQ9" i="9"/>
  <c r="AR9" i="9"/>
  <c r="AS9" i="9"/>
  <c r="AT9" i="9"/>
  <c r="AU9" i="9"/>
  <c r="AV9" i="9"/>
  <c r="AW9" i="9"/>
  <c r="AX9" i="9"/>
  <c r="AY9" i="9"/>
  <c r="C10" i="9"/>
  <c r="D10" i="9"/>
  <c r="E10" i="9"/>
  <c r="F10" i="9"/>
  <c r="G10" i="9"/>
  <c r="H10" i="9"/>
  <c r="I10" i="9"/>
  <c r="J10" i="9"/>
  <c r="K10" i="9"/>
  <c r="L10" i="9"/>
  <c r="M10" i="9"/>
  <c r="N10" i="9"/>
  <c r="O10" i="9"/>
  <c r="P10" i="9"/>
  <c r="Q10" i="9"/>
  <c r="R10" i="9"/>
  <c r="S10" i="9"/>
  <c r="T10" i="9"/>
  <c r="U10" i="9"/>
  <c r="V10" i="9"/>
  <c r="W10" i="9"/>
  <c r="X10" i="9"/>
  <c r="Y10" i="9"/>
  <c r="Z10" i="9"/>
  <c r="AA10" i="9"/>
  <c r="AB10" i="9"/>
  <c r="AC10" i="9"/>
  <c r="AD10" i="9"/>
  <c r="AE10" i="9"/>
  <c r="AF10" i="9"/>
  <c r="AG10" i="9"/>
  <c r="AH10" i="9"/>
  <c r="AI10" i="9"/>
  <c r="AJ10" i="9"/>
  <c r="AK10" i="9"/>
  <c r="AL10" i="9"/>
  <c r="AM10" i="9"/>
  <c r="AN10" i="9"/>
  <c r="AO10" i="9"/>
  <c r="AP10" i="9"/>
  <c r="AQ10" i="9"/>
  <c r="AR10" i="9"/>
  <c r="AS10" i="9"/>
  <c r="AT10" i="9"/>
  <c r="AU10" i="9"/>
  <c r="AV10" i="9"/>
  <c r="AW10" i="9"/>
  <c r="AX10" i="9"/>
  <c r="AY10" i="9"/>
  <c r="C11" i="9"/>
  <c r="D11" i="9"/>
  <c r="E11" i="9"/>
  <c r="F11" i="9"/>
  <c r="G11" i="9"/>
  <c r="H11" i="9"/>
  <c r="I11" i="9"/>
  <c r="J11" i="9"/>
  <c r="K11" i="9"/>
  <c r="L11" i="9"/>
  <c r="M11" i="9"/>
  <c r="N11" i="9"/>
  <c r="O11" i="9"/>
  <c r="P11" i="9"/>
  <c r="Q11" i="9"/>
  <c r="R11" i="9"/>
  <c r="S11" i="9"/>
  <c r="T11" i="9"/>
  <c r="U11" i="9"/>
  <c r="V11" i="9"/>
  <c r="W11" i="9"/>
  <c r="X11" i="9"/>
  <c r="Y11" i="9"/>
  <c r="Z11" i="9"/>
  <c r="AA11" i="9"/>
  <c r="AB11" i="9"/>
  <c r="AC11" i="9"/>
  <c r="AD11" i="9"/>
  <c r="AE11" i="9"/>
  <c r="AF11" i="9"/>
  <c r="AG11" i="9"/>
  <c r="AH11" i="9"/>
  <c r="AI11" i="9"/>
  <c r="AJ11" i="9"/>
  <c r="AK11" i="9"/>
  <c r="AL11" i="9"/>
  <c r="AM11" i="9"/>
  <c r="AN11" i="9"/>
  <c r="AO11" i="9"/>
  <c r="AP11" i="9"/>
  <c r="AQ11" i="9"/>
  <c r="AR11" i="9"/>
  <c r="AS11" i="9"/>
  <c r="AT11" i="9"/>
  <c r="AU11" i="9"/>
  <c r="AV11" i="9"/>
  <c r="AW11" i="9"/>
  <c r="AX11" i="9"/>
  <c r="AY11" i="9"/>
  <c r="C12" i="9"/>
  <c r="D12" i="9"/>
  <c r="E12" i="9"/>
  <c r="F12" i="9"/>
  <c r="G12" i="9"/>
  <c r="H12" i="9"/>
  <c r="I12" i="9"/>
  <c r="J12" i="9"/>
  <c r="K12" i="9"/>
  <c r="L12" i="9"/>
  <c r="M12" i="9"/>
  <c r="N12" i="9"/>
  <c r="O12" i="9"/>
  <c r="P12" i="9"/>
  <c r="Q12" i="9"/>
  <c r="R12" i="9"/>
  <c r="S12" i="9"/>
  <c r="T12" i="9"/>
  <c r="U12" i="9"/>
  <c r="V12" i="9"/>
  <c r="W12" i="9"/>
  <c r="X12" i="9"/>
  <c r="Y12" i="9"/>
  <c r="Z12" i="9"/>
  <c r="AA12" i="9"/>
  <c r="AB12" i="9"/>
  <c r="AC12" i="9"/>
  <c r="AD12" i="9"/>
  <c r="AE12" i="9"/>
  <c r="AF12" i="9"/>
  <c r="AG12" i="9"/>
  <c r="AH12" i="9"/>
  <c r="AI12" i="9"/>
  <c r="AJ12" i="9"/>
  <c r="AK12" i="9"/>
  <c r="AL12" i="9"/>
  <c r="AM12" i="9"/>
  <c r="AN12" i="9"/>
  <c r="AO12" i="9"/>
  <c r="AP12" i="9"/>
  <c r="AQ12" i="9"/>
  <c r="AR12" i="9"/>
  <c r="AS12" i="9"/>
  <c r="AT12" i="9"/>
  <c r="AU12" i="9"/>
  <c r="AV12" i="9"/>
  <c r="AW12" i="9"/>
  <c r="AX12" i="9"/>
  <c r="AY12" i="9"/>
  <c r="C13" i="9"/>
  <c r="D13" i="9"/>
  <c r="E13" i="9"/>
  <c r="F13" i="9"/>
  <c r="G13" i="9"/>
  <c r="H13" i="9"/>
  <c r="I13" i="9"/>
  <c r="J13" i="9"/>
  <c r="K13" i="9"/>
  <c r="L13" i="9"/>
  <c r="M13" i="9"/>
  <c r="N13" i="9"/>
  <c r="O13" i="9"/>
  <c r="P13" i="9"/>
  <c r="Q13" i="9"/>
  <c r="R13" i="9"/>
  <c r="S13" i="9"/>
  <c r="T13" i="9"/>
  <c r="U13" i="9"/>
  <c r="V13" i="9"/>
  <c r="W13" i="9"/>
  <c r="X13" i="9"/>
  <c r="Y13" i="9"/>
  <c r="Z13" i="9"/>
  <c r="AA13" i="9"/>
  <c r="AB13" i="9"/>
  <c r="AC13" i="9"/>
  <c r="AD13" i="9"/>
  <c r="AE13" i="9"/>
  <c r="AF13" i="9"/>
  <c r="AG13" i="9"/>
  <c r="AH13" i="9"/>
  <c r="AI13" i="9"/>
  <c r="AJ13" i="9"/>
  <c r="AK13" i="9"/>
  <c r="AL13" i="9"/>
  <c r="AM13" i="9"/>
  <c r="AN13" i="9"/>
  <c r="AO13" i="9"/>
  <c r="AP13" i="9"/>
  <c r="AQ13" i="9"/>
  <c r="AR13" i="9"/>
  <c r="AS13" i="9"/>
  <c r="AT13" i="9"/>
  <c r="AU13" i="9"/>
  <c r="AV13" i="9"/>
  <c r="AW13" i="9"/>
  <c r="AX13" i="9"/>
  <c r="AY13" i="9"/>
  <c r="C14" i="9"/>
  <c r="D14" i="9"/>
  <c r="E14" i="9"/>
  <c r="F14" i="9"/>
  <c r="G14" i="9"/>
  <c r="H14" i="9"/>
  <c r="I14" i="9"/>
  <c r="J14" i="9"/>
  <c r="K14" i="9"/>
  <c r="L14" i="9"/>
  <c r="M14" i="9"/>
  <c r="N14" i="9"/>
  <c r="O14" i="9"/>
  <c r="P14" i="9"/>
  <c r="Q14" i="9"/>
  <c r="R14" i="9"/>
  <c r="S14" i="9"/>
  <c r="T14" i="9"/>
  <c r="U14" i="9"/>
  <c r="V14" i="9"/>
  <c r="W14" i="9"/>
  <c r="X14" i="9"/>
  <c r="Y14" i="9"/>
  <c r="Z14" i="9"/>
  <c r="AA14" i="9"/>
  <c r="AB14" i="9"/>
  <c r="AC14" i="9"/>
  <c r="AD14" i="9"/>
  <c r="AE14" i="9"/>
  <c r="AF14" i="9"/>
  <c r="AG14" i="9"/>
  <c r="AH14" i="9"/>
  <c r="AI14" i="9"/>
  <c r="AJ14" i="9"/>
  <c r="AK14" i="9"/>
  <c r="AL14" i="9"/>
  <c r="AM14" i="9"/>
  <c r="AN14" i="9"/>
  <c r="AO14" i="9"/>
  <c r="AP14" i="9"/>
  <c r="AQ14" i="9"/>
  <c r="AR14" i="9"/>
  <c r="AS14" i="9"/>
  <c r="AT14" i="9"/>
  <c r="AU14" i="9"/>
  <c r="AV14" i="9"/>
  <c r="AW14" i="9"/>
  <c r="AX14" i="9"/>
  <c r="AY14" i="9"/>
  <c r="C15" i="9"/>
  <c r="D15" i="9"/>
  <c r="E15" i="9"/>
  <c r="F15" i="9"/>
  <c r="G15" i="9"/>
  <c r="H15" i="9"/>
  <c r="I15" i="9"/>
  <c r="J15" i="9"/>
  <c r="K15" i="9"/>
  <c r="L15" i="9"/>
  <c r="M15" i="9"/>
  <c r="N15" i="9"/>
  <c r="O15" i="9"/>
  <c r="P15" i="9"/>
  <c r="Q15" i="9"/>
  <c r="R15" i="9"/>
  <c r="S15" i="9"/>
  <c r="T15" i="9"/>
  <c r="U15" i="9"/>
  <c r="V15" i="9"/>
  <c r="W15" i="9"/>
  <c r="X15" i="9"/>
  <c r="Y15" i="9"/>
  <c r="Z15" i="9"/>
  <c r="AA15" i="9"/>
  <c r="AB15" i="9"/>
  <c r="AC15" i="9"/>
  <c r="AD15" i="9"/>
  <c r="AE15" i="9"/>
  <c r="AF15" i="9"/>
  <c r="AG15" i="9"/>
  <c r="AH15" i="9"/>
  <c r="AI15" i="9"/>
  <c r="AJ15" i="9"/>
  <c r="AK15" i="9"/>
  <c r="AL15" i="9"/>
  <c r="AM15" i="9"/>
  <c r="AN15" i="9"/>
  <c r="AO15" i="9"/>
  <c r="AP15" i="9"/>
  <c r="AQ15" i="9"/>
  <c r="AR15" i="9"/>
  <c r="AS15" i="9"/>
  <c r="AT15" i="9"/>
  <c r="AU15" i="9"/>
  <c r="AV15" i="9"/>
  <c r="AW15" i="9"/>
  <c r="AX15" i="9"/>
  <c r="AY15" i="9"/>
  <c r="C16" i="9"/>
  <c r="D16" i="9"/>
  <c r="E16" i="9"/>
  <c r="F16" i="9"/>
  <c r="G16" i="9"/>
  <c r="H16" i="9"/>
  <c r="I16" i="9"/>
  <c r="J16" i="9"/>
  <c r="K16" i="9"/>
  <c r="L16" i="9"/>
  <c r="M16" i="9"/>
  <c r="N16" i="9"/>
  <c r="O16" i="9"/>
  <c r="P16" i="9"/>
  <c r="Q16" i="9"/>
  <c r="R16" i="9"/>
  <c r="S16" i="9"/>
  <c r="T16" i="9"/>
  <c r="U16" i="9"/>
  <c r="V16" i="9"/>
  <c r="W16" i="9"/>
  <c r="X16" i="9"/>
  <c r="Y16" i="9"/>
  <c r="Z16" i="9"/>
  <c r="AA16" i="9"/>
  <c r="AB16" i="9"/>
  <c r="AC16" i="9"/>
  <c r="AD16" i="9"/>
  <c r="AE16" i="9"/>
  <c r="AF16" i="9"/>
  <c r="AG16" i="9"/>
  <c r="AH16" i="9"/>
  <c r="AI16" i="9"/>
  <c r="AJ16" i="9"/>
  <c r="AK16" i="9"/>
  <c r="AL16" i="9"/>
  <c r="AM16" i="9"/>
  <c r="AN16" i="9"/>
  <c r="AO16" i="9"/>
  <c r="AP16" i="9"/>
  <c r="AQ16" i="9"/>
  <c r="AR16" i="9"/>
  <c r="AS16" i="9"/>
  <c r="AT16" i="9"/>
  <c r="AU16" i="9"/>
  <c r="AV16" i="9"/>
  <c r="AW16" i="9"/>
  <c r="AX16" i="9"/>
  <c r="AY16" i="9"/>
  <c r="C17" i="9"/>
  <c r="D17" i="9"/>
  <c r="E17" i="9"/>
  <c r="F17" i="9"/>
  <c r="G17" i="9"/>
  <c r="H17" i="9"/>
  <c r="I17" i="9"/>
  <c r="J17" i="9"/>
  <c r="K17" i="9"/>
  <c r="L17" i="9"/>
  <c r="M17" i="9"/>
  <c r="N17" i="9"/>
  <c r="O17" i="9"/>
  <c r="P17" i="9"/>
  <c r="Q17" i="9"/>
  <c r="R17" i="9"/>
  <c r="S17" i="9"/>
  <c r="T17" i="9"/>
  <c r="U17" i="9"/>
  <c r="V17" i="9"/>
  <c r="W17" i="9"/>
  <c r="X17" i="9"/>
  <c r="Y17" i="9"/>
  <c r="Z17" i="9"/>
  <c r="AA17" i="9"/>
  <c r="AB17" i="9"/>
  <c r="AC17" i="9"/>
  <c r="AD17" i="9"/>
  <c r="AE17" i="9"/>
  <c r="AF17" i="9"/>
  <c r="AG17" i="9"/>
  <c r="AH17" i="9"/>
  <c r="AI17" i="9"/>
  <c r="AJ17" i="9"/>
  <c r="AK17" i="9"/>
  <c r="AL17" i="9"/>
  <c r="AM17" i="9"/>
  <c r="AN17" i="9"/>
  <c r="AO17" i="9"/>
  <c r="AP17" i="9"/>
  <c r="AQ17" i="9"/>
  <c r="AR17" i="9"/>
  <c r="AS17" i="9"/>
  <c r="AT17" i="9"/>
  <c r="AU17" i="9"/>
  <c r="AV17" i="9"/>
  <c r="AW17" i="9"/>
  <c r="AX17" i="9"/>
  <c r="AY17" i="9"/>
  <c r="C18" i="9"/>
  <c r="D18" i="9"/>
  <c r="E18" i="9"/>
  <c r="F18" i="9"/>
  <c r="G18" i="9"/>
  <c r="H18" i="9"/>
  <c r="I18" i="9"/>
  <c r="J18" i="9"/>
  <c r="K18" i="9"/>
  <c r="L18" i="9"/>
  <c r="M18" i="9"/>
  <c r="N18" i="9"/>
  <c r="O18" i="9"/>
  <c r="P18" i="9"/>
  <c r="Q18" i="9"/>
  <c r="R18" i="9"/>
  <c r="S18" i="9"/>
  <c r="T18" i="9"/>
  <c r="U18" i="9"/>
  <c r="V18" i="9"/>
  <c r="W18" i="9"/>
  <c r="X18" i="9"/>
  <c r="Y18" i="9"/>
  <c r="Z18" i="9"/>
  <c r="AA18" i="9"/>
  <c r="AB18" i="9"/>
  <c r="AC18" i="9"/>
  <c r="AD18" i="9"/>
  <c r="AE18" i="9"/>
  <c r="AF18" i="9"/>
  <c r="AG18" i="9"/>
  <c r="AH18" i="9"/>
  <c r="AI18" i="9"/>
  <c r="AJ18" i="9"/>
  <c r="AK18" i="9"/>
  <c r="AL18" i="9"/>
  <c r="AM18" i="9"/>
  <c r="AN18" i="9"/>
  <c r="AO18" i="9"/>
  <c r="AP18" i="9"/>
  <c r="AQ18" i="9"/>
  <c r="AR18" i="9"/>
  <c r="AS18" i="9"/>
  <c r="AT18" i="9"/>
  <c r="AU18" i="9"/>
  <c r="AV18" i="9"/>
  <c r="AW18" i="9"/>
  <c r="AX18" i="9"/>
  <c r="AY18" i="9"/>
  <c r="C19" i="9"/>
  <c r="D19" i="9"/>
  <c r="E19" i="9"/>
  <c r="F19" i="9"/>
  <c r="G19" i="9"/>
  <c r="H19" i="9"/>
  <c r="I19" i="9"/>
  <c r="J19" i="9"/>
  <c r="K19" i="9"/>
  <c r="L19" i="9"/>
  <c r="M19" i="9"/>
  <c r="N19" i="9"/>
  <c r="O19" i="9"/>
  <c r="P19" i="9"/>
  <c r="Q19" i="9"/>
  <c r="R19" i="9"/>
  <c r="S19" i="9"/>
  <c r="T19" i="9"/>
  <c r="U19" i="9"/>
  <c r="V19" i="9"/>
  <c r="W19" i="9"/>
  <c r="X19" i="9"/>
  <c r="Y19" i="9"/>
  <c r="Z19" i="9"/>
  <c r="AA19" i="9"/>
  <c r="AB19" i="9"/>
  <c r="AC19" i="9"/>
  <c r="AD19" i="9"/>
  <c r="AE19" i="9"/>
  <c r="AF19" i="9"/>
  <c r="AG19" i="9"/>
  <c r="AH19" i="9"/>
  <c r="AI19" i="9"/>
  <c r="AJ19" i="9"/>
  <c r="AK19" i="9"/>
  <c r="AL19" i="9"/>
  <c r="AM19" i="9"/>
  <c r="AN19" i="9"/>
  <c r="AO19" i="9"/>
  <c r="AP19" i="9"/>
  <c r="AQ19" i="9"/>
  <c r="AR19" i="9"/>
  <c r="AS19" i="9"/>
  <c r="AT19" i="9"/>
  <c r="AU19" i="9"/>
  <c r="AV19" i="9"/>
  <c r="AW19" i="9"/>
  <c r="AX19" i="9"/>
  <c r="AY19" i="9"/>
  <c r="C20" i="9"/>
  <c r="D20" i="9"/>
  <c r="E20" i="9"/>
  <c r="F20" i="9"/>
  <c r="G20" i="9"/>
  <c r="H20" i="9"/>
  <c r="I20" i="9"/>
  <c r="J20" i="9"/>
  <c r="K20" i="9"/>
  <c r="L20" i="9"/>
  <c r="M20" i="9"/>
  <c r="N20" i="9"/>
  <c r="O20" i="9"/>
  <c r="P20" i="9"/>
  <c r="Q20" i="9"/>
  <c r="R20" i="9"/>
  <c r="S20" i="9"/>
  <c r="T20" i="9"/>
  <c r="U20" i="9"/>
  <c r="V20" i="9"/>
  <c r="W20" i="9"/>
  <c r="X20" i="9"/>
  <c r="Y20" i="9"/>
  <c r="Z20" i="9"/>
  <c r="AA20" i="9"/>
  <c r="AB20" i="9"/>
  <c r="AC20" i="9"/>
  <c r="AD20" i="9"/>
  <c r="AE20" i="9"/>
  <c r="AF20" i="9"/>
  <c r="AG20" i="9"/>
  <c r="AH20" i="9"/>
  <c r="AI20" i="9"/>
  <c r="AJ20" i="9"/>
  <c r="AK20" i="9"/>
  <c r="AL20" i="9"/>
  <c r="AM20" i="9"/>
  <c r="AN20" i="9"/>
  <c r="AO20" i="9"/>
  <c r="AP20" i="9"/>
  <c r="AQ20" i="9"/>
  <c r="AR20" i="9"/>
  <c r="AS20" i="9"/>
  <c r="AT20" i="9"/>
  <c r="AU20" i="9"/>
  <c r="AV20" i="9"/>
  <c r="AW20" i="9"/>
  <c r="AX20" i="9"/>
  <c r="AY20" i="9"/>
  <c r="C21" i="9"/>
  <c r="D21" i="9"/>
  <c r="E21" i="9"/>
  <c r="F21" i="9"/>
  <c r="G21" i="9"/>
  <c r="H21" i="9"/>
  <c r="I21" i="9"/>
  <c r="J21" i="9"/>
  <c r="K21" i="9"/>
  <c r="L21" i="9"/>
  <c r="M21" i="9"/>
  <c r="N21" i="9"/>
  <c r="O21" i="9"/>
  <c r="P21" i="9"/>
  <c r="Q21" i="9"/>
  <c r="R21" i="9"/>
  <c r="S21" i="9"/>
  <c r="T21" i="9"/>
  <c r="U21" i="9"/>
  <c r="V21" i="9"/>
  <c r="W21" i="9"/>
  <c r="X21" i="9"/>
  <c r="Y21" i="9"/>
  <c r="Z21" i="9"/>
  <c r="AA21" i="9"/>
  <c r="AB21" i="9"/>
  <c r="AC21" i="9"/>
  <c r="AD21" i="9"/>
  <c r="AE21" i="9"/>
  <c r="AF21" i="9"/>
  <c r="AG21" i="9"/>
  <c r="AH21" i="9"/>
  <c r="AI21" i="9"/>
  <c r="AJ21" i="9"/>
  <c r="AK21" i="9"/>
  <c r="AL21" i="9"/>
  <c r="AM21" i="9"/>
  <c r="AN21" i="9"/>
  <c r="AO21" i="9"/>
  <c r="AP21" i="9"/>
  <c r="AQ21" i="9"/>
  <c r="AR21" i="9"/>
  <c r="AS21" i="9"/>
  <c r="AT21" i="9"/>
  <c r="AU21" i="9"/>
  <c r="AV21" i="9"/>
  <c r="AW21" i="9"/>
  <c r="AX21" i="9"/>
  <c r="AY21" i="9"/>
  <c r="C22" i="9"/>
  <c r="D22" i="9"/>
  <c r="E22" i="9"/>
  <c r="F22" i="9"/>
  <c r="G22" i="9"/>
  <c r="H22" i="9"/>
  <c r="I22" i="9"/>
  <c r="J22" i="9"/>
  <c r="K22" i="9"/>
  <c r="L22" i="9"/>
  <c r="M22" i="9"/>
  <c r="N22" i="9"/>
  <c r="O22" i="9"/>
  <c r="P22" i="9"/>
  <c r="Q22" i="9"/>
  <c r="R22" i="9"/>
  <c r="S22" i="9"/>
  <c r="T22" i="9"/>
  <c r="U22" i="9"/>
  <c r="V22" i="9"/>
  <c r="W22" i="9"/>
  <c r="X22" i="9"/>
  <c r="Y22" i="9"/>
  <c r="Z22" i="9"/>
  <c r="AA22" i="9"/>
  <c r="AB22" i="9"/>
  <c r="AC22" i="9"/>
  <c r="AD22" i="9"/>
  <c r="AE22" i="9"/>
  <c r="AF22" i="9"/>
  <c r="AG22" i="9"/>
  <c r="AH22" i="9"/>
  <c r="AI22" i="9"/>
  <c r="AJ22" i="9"/>
  <c r="AK22" i="9"/>
  <c r="AL22" i="9"/>
  <c r="AM22" i="9"/>
  <c r="AN22" i="9"/>
  <c r="AO22" i="9"/>
  <c r="AP22" i="9"/>
  <c r="AQ22" i="9"/>
  <c r="AR22" i="9"/>
  <c r="AS22" i="9"/>
  <c r="AT22" i="9"/>
  <c r="AU22" i="9"/>
  <c r="AV22" i="9"/>
  <c r="AW22" i="9"/>
  <c r="AX22" i="9"/>
  <c r="AY22" i="9"/>
  <c r="C23" i="9"/>
  <c r="D23" i="9"/>
  <c r="E23" i="9"/>
  <c r="F23" i="9"/>
  <c r="G23" i="9"/>
  <c r="H23" i="9"/>
  <c r="I23" i="9"/>
  <c r="J23" i="9"/>
  <c r="K23" i="9"/>
  <c r="L23" i="9"/>
  <c r="M23" i="9"/>
  <c r="N23" i="9"/>
  <c r="O23" i="9"/>
  <c r="P23" i="9"/>
  <c r="Q23" i="9"/>
  <c r="R23" i="9"/>
  <c r="S23" i="9"/>
  <c r="T23" i="9"/>
  <c r="U23" i="9"/>
  <c r="V23" i="9"/>
  <c r="W23" i="9"/>
  <c r="X23" i="9"/>
  <c r="Y23" i="9"/>
  <c r="Z23" i="9"/>
  <c r="AA23" i="9"/>
  <c r="AB23" i="9"/>
  <c r="AC23" i="9"/>
  <c r="AD23" i="9"/>
  <c r="AE23" i="9"/>
  <c r="AF23" i="9"/>
  <c r="AG23" i="9"/>
  <c r="AH23" i="9"/>
  <c r="AI23" i="9"/>
  <c r="AJ23" i="9"/>
  <c r="AK23" i="9"/>
  <c r="AL23" i="9"/>
  <c r="AM23" i="9"/>
  <c r="AN23" i="9"/>
  <c r="AO23" i="9"/>
  <c r="AP23" i="9"/>
  <c r="AQ23" i="9"/>
  <c r="AR23" i="9"/>
  <c r="AS23" i="9"/>
  <c r="AT23" i="9"/>
  <c r="AU23" i="9"/>
  <c r="AV23" i="9"/>
  <c r="AW23" i="9"/>
  <c r="AX23" i="9"/>
  <c r="AY23" i="9"/>
  <c r="C24" i="9"/>
  <c r="D24" i="9"/>
  <c r="E24" i="9"/>
  <c r="F24" i="9"/>
  <c r="G24" i="9"/>
  <c r="H24" i="9"/>
  <c r="I24" i="9"/>
  <c r="J24" i="9"/>
  <c r="K24" i="9"/>
  <c r="L24" i="9"/>
  <c r="M24" i="9"/>
  <c r="N24" i="9"/>
  <c r="O24" i="9"/>
  <c r="P24" i="9"/>
  <c r="Q24" i="9"/>
  <c r="R24" i="9"/>
  <c r="S24" i="9"/>
  <c r="T24" i="9"/>
  <c r="U24" i="9"/>
  <c r="V24" i="9"/>
  <c r="W24" i="9"/>
  <c r="X24" i="9"/>
  <c r="Y24" i="9"/>
  <c r="Z24" i="9"/>
  <c r="AA24" i="9"/>
  <c r="AB24" i="9"/>
  <c r="AC24" i="9"/>
  <c r="AD24" i="9"/>
  <c r="AE24" i="9"/>
  <c r="AF24" i="9"/>
  <c r="AG24" i="9"/>
  <c r="AH24" i="9"/>
  <c r="AI24" i="9"/>
  <c r="AJ24" i="9"/>
  <c r="AK24" i="9"/>
  <c r="AL24" i="9"/>
  <c r="AM24" i="9"/>
  <c r="AN24" i="9"/>
  <c r="AO24" i="9"/>
  <c r="AP24" i="9"/>
  <c r="AQ24" i="9"/>
  <c r="AR24" i="9"/>
  <c r="AS24" i="9"/>
  <c r="AT24" i="9"/>
  <c r="AU24" i="9"/>
  <c r="AV24" i="9"/>
  <c r="AW24" i="9"/>
  <c r="AX24" i="9"/>
  <c r="AY24" i="9"/>
  <c r="C25" i="9"/>
  <c r="D25" i="9"/>
  <c r="E25" i="9"/>
  <c r="F25" i="9"/>
  <c r="G25" i="9"/>
  <c r="H25" i="9"/>
  <c r="I25" i="9"/>
  <c r="J25" i="9"/>
  <c r="K25" i="9"/>
  <c r="L25" i="9"/>
  <c r="M25" i="9"/>
  <c r="N25" i="9"/>
  <c r="O25" i="9"/>
  <c r="P25" i="9"/>
  <c r="Q25" i="9"/>
  <c r="R25" i="9"/>
  <c r="S25" i="9"/>
  <c r="T25" i="9"/>
  <c r="U25" i="9"/>
  <c r="V25" i="9"/>
  <c r="W25" i="9"/>
  <c r="X25" i="9"/>
  <c r="Y25" i="9"/>
  <c r="Z25" i="9"/>
  <c r="AA25" i="9"/>
  <c r="AB25" i="9"/>
  <c r="AC25" i="9"/>
  <c r="AD25" i="9"/>
  <c r="AE25" i="9"/>
  <c r="AF25" i="9"/>
  <c r="AG25" i="9"/>
  <c r="AH25" i="9"/>
  <c r="AI25" i="9"/>
  <c r="AJ25" i="9"/>
  <c r="AK25" i="9"/>
  <c r="AL25" i="9"/>
  <c r="AM25" i="9"/>
  <c r="AN25" i="9"/>
  <c r="AO25" i="9"/>
  <c r="AP25" i="9"/>
  <c r="AQ25" i="9"/>
  <c r="AR25" i="9"/>
  <c r="AS25" i="9"/>
  <c r="AT25" i="9"/>
  <c r="AU25" i="9"/>
  <c r="AV25" i="9"/>
  <c r="AW25" i="9"/>
  <c r="AX25" i="9"/>
  <c r="AY25" i="9"/>
  <c r="C26" i="9"/>
  <c r="D26" i="9"/>
  <c r="E26" i="9"/>
  <c r="F26" i="9"/>
  <c r="G26" i="9"/>
  <c r="H26" i="9"/>
  <c r="I26" i="9"/>
  <c r="J26" i="9"/>
  <c r="K26" i="9"/>
  <c r="L26" i="9"/>
  <c r="M26" i="9"/>
  <c r="N26" i="9"/>
  <c r="O26" i="9"/>
  <c r="P26" i="9"/>
  <c r="Q26" i="9"/>
  <c r="R26" i="9"/>
  <c r="S26" i="9"/>
  <c r="T26" i="9"/>
  <c r="U26" i="9"/>
  <c r="V26" i="9"/>
  <c r="W26" i="9"/>
  <c r="X26" i="9"/>
  <c r="Y26" i="9"/>
  <c r="Z26" i="9"/>
  <c r="AA26" i="9"/>
  <c r="AB26" i="9"/>
  <c r="AC26" i="9"/>
  <c r="AD26" i="9"/>
  <c r="AE26" i="9"/>
  <c r="AF26" i="9"/>
  <c r="AG26" i="9"/>
  <c r="AH26" i="9"/>
  <c r="AI26" i="9"/>
  <c r="AJ26" i="9"/>
  <c r="AK26" i="9"/>
  <c r="AL26" i="9"/>
  <c r="AM26" i="9"/>
  <c r="AN26" i="9"/>
  <c r="AO26" i="9"/>
  <c r="AP26" i="9"/>
  <c r="AQ26" i="9"/>
  <c r="AR26" i="9"/>
  <c r="AS26" i="9"/>
  <c r="AT26" i="9"/>
  <c r="AU26" i="9"/>
  <c r="AV26" i="9"/>
  <c r="AW26" i="9"/>
  <c r="AX26" i="9"/>
  <c r="AY26" i="9"/>
  <c r="C27" i="9"/>
  <c r="D27" i="9"/>
  <c r="E27" i="9"/>
  <c r="F27" i="9"/>
  <c r="G27" i="9"/>
  <c r="H27" i="9"/>
  <c r="I27" i="9"/>
  <c r="J27" i="9"/>
  <c r="K27" i="9"/>
  <c r="L27" i="9"/>
  <c r="M27" i="9"/>
  <c r="N27" i="9"/>
  <c r="O27" i="9"/>
  <c r="P27" i="9"/>
  <c r="Q27" i="9"/>
  <c r="R27" i="9"/>
  <c r="S27" i="9"/>
  <c r="T27" i="9"/>
  <c r="U27" i="9"/>
  <c r="V27" i="9"/>
  <c r="W27" i="9"/>
  <c r="X27" i="9"/>
  <c r="Y27" i="9"/>
  <c r="Z27" i="9"/>
  <c r="AA27" i="9"/>
  <c r="AB27" i="9"/>
  <c r="AC27" i="9"/>
  <c r="AD27" i="9"/>
  <c r="AE27" i="9"/>
  <c r="AF27" i="9"/>
  <c r="AG27" i="9"/>
  <c r="AH27" i="9"/>
  <c r="AI27" i="9"/>
  <c r="AJ27" i="9"/>
  <c r="AK27" i="9"/>
  <c r="AL27" i="9"/>
  <c r="AM27" i="9"/>
  <c r="AN27" i="9"/>
  <c r="AO27" i="9"/>
  <c r="AP27" i="9"/>
  <c r="AQ27" i="9"/>
  <c r="AR27" i="9"/>
  <c r="AS27" i="9"/>
  <c r="AT27" i="9"/>
  <c r="AU27" i="9"/>
  <c r="AV27" i="9"/>
  <c r="AW27" i="9"/>
  <c r="AX27" i="9"/>
  <c r="AY27" i="9"/>
  <c r="C28" i="9"/>
  <c r="D28" i="9"/>
  <c r="E28" i="9"/>
  <c r="F28" i="9"/>
  <c r="G28" i="9"/>
  <c r="H28" i="9"/>
  <c r="I28" i="9"/>
  <c r="J28" i="9"/>
  <c r="K28" i="9"/>
  <c r="L28" i="9"/>
  <c r="M28" i="9"/>
  <c r="N28" i="9"/>
  <c r="O28" i="9"/>
  <c r="P28" i="9"/>
  <c r="Q28" i="9"/>
  <c r="R28" i="9"/>
  <c r="S28" i="9"/>
  <c r="T28" i="9"/>
  <c r="U28" i="9"/>
  <c r="V28" i="9"/>
  <c r="W28" i="9"/>
  <c r="X28" i="9"/>
  <c r="Y28" i="9"/>
  <c r="Z28" i="9"/>
  <c r="AA28" i="9"/>
  <c r="AB28" i="9"/>
  <c r="AC28" i="9"/>
  <c r="AD28" i="9"/>
  <c r="AE28" i="9"/>
  <c r="AF28" i="9"/>
  <c r="AG28" i="9"/>
  <c r="AH28" i="9"/>
  <c r="AI28" i="9"/>
  <c r="AJ28" i="9"/>
  <c r="AK28" i="9"/>
  <c r="AL28" i="9"/>
  <c r="AM28" i="9"/>
  <c r="AN28" i="9"/>
  <c r="AO28" i="9"/>
  <c r="AP28" i="9"/>
  <c r="AQ28" i="9"/>
  <c r="AR28" i="9"/>
  <c r="AS28" i="9"/>
  <c r="AT28" i="9"/>
  <c r="AU28" i="9"/>
  <c r="AV28" i="9"/>
  <c r="AW28" i="9"/>
  <c r="AX28" i="9"/>
  <c r="AY28" i="9"/>
  <c r="C29" i="9"/>
  <c r="D29" i="9"/>
  <c r="E29" i="9"/>
  <c r="F29" i="9"/>
  <c r="G29" i="9"/>
  <c r="H29" i="9"/>
  <c r="I29" i="9"/>
  <c r="J29" i="9"/>
  <c r="K29" i="9"/>
  <c r="L29" i="9"/>
  <c r="M29" i="9"/>
  <c r="N29" i="9"/>
  <c r="O29" i="9"/>
  <c r="P29" i="9"/>
  <c r="Q29" i="9"/>
  <c r="R29" i="9"/>
  <c r="S29" i="9"/>
  <c r="T29" i="9"/>
  <c r="U29" i="9"/>
  <c r="V29" i="9"/>
  <c r="W29" i="9"/>
  <c r="X29" i="9"/>
  <c r="Y29" i="9"/>
  <c r="Z29" i="9"/>
  <c r="AA29" i="9"/>
  <c r="AB29" i="9"/>
  <c r="AC29" i="9"/>
  <c r="AD29" i="9"/>
  <c r="AE29" i="9"/>
  <c r="AF29" i="9"/>
  <c r="AG29" i="9"/>
  <c r="AH29" i="9"/>
  <c r="AI29" i="9"/>
  <c r="AJ29" i="9"/>
  <c r="AK29" i="9"/>
  <c r="AL29" i="9"/>
  <c r="AM29" i="9"/>
  <c r="AN29" i="9"/>
  <c r="AO29" i="9"/>
  <c r="AP29" i="9"/>
  <c r="AQ29" i="9"/>
  <c r="AR29" i="9"/>
  <c r="AS29" i="9"/>
  <c r="AT29" i="9"/>
  <c r="AU29" i="9"/>
  <c r="AV29" i="9"/>
  <c r="AW29" i="9"/>
  <c r="AX29" i="9"/>
  <c r="AY29" i="9"/>
  <c r="C30" i="9"/>
  <c r="D30" i="9"/>
  <c r="E30" i="9"/>
  <c r="F30" i="9"/>
  <c r="G30" i="9"/>
  <c r="H30" i="9"/>
  <c r="I30" i="9"/>
  <c r="J30" i="9"/>
  <c r="K30" i="9"/>
  <c r="L30" i="9"/>
  <c r="M30" i="9"/>
  <c r="N30" i="9"/>
  <c r="O30" i="9"/>
  <c r="P30" i="9"/>
  <c r="Q30" i="9"/>
  <c r="R30" i="9"/>
  <c r="S30" i="9"/>
  <c r="T30" i="9"/>
  <c r="U30" i="9"/>
  <c r="V30" i="9"/>
  <c r="W30" i="9"/>
  <c r="X30" i="9"/>
  <c r="Y30" i="9"/>
  <c r="Z30" i="9"/>
  <c r="AA30" i="9"/>
  <c r="AB30" i="9"/>
  <c r="AC30" i="9"/>
  <c r="AD30" i="9"/>
  <c r="AE30" i="9"/>
  <c r="AF30" i="9"/>
  <c r="AG30" i="9"/>
  <c r="AH30" i="9"/>
  <c r="AI30" i="9"/>
  <c r="AJ30" i="9"/>
  <c r="AK30" i="9"/>
  <c r="AL30" i="9"/>
  <c r="AM30" i="9"/>
  <c r="AN30" i="9"/>
  <c r="AO30" i="9"/>
  <c r="AP30" i="9"/>
  <c r="AQ30" i="9"/>
  <c r="AR30" i="9"/>
  <c r="AS30" i="9"/>
  <c r="AT30" i="9"/>
  <c r="AU30" i="9"/>
  <c r="AV30" i="9"/>
  <c r="AW30" i="9"/>
  <c r="AX30" i="9"/>
  <c r="AY30" i="9"/>
  <c r="C31" i="9"/>
  <c r="D31" i="9"/>
  <c r="E31" i="9"/>
  <c r="F31" i="9"/>
  <c r="G31" i="9"/>
  <c r="H31" i="9"/>
  <c r="I31" i="9"/>
  <c r="J31" i="9"/>
  <c r="K31" i="9"/>
  <c r="L31" i="9"/>
  <c r="M31" i="9"/>
  <c r="N31" i="9"/>
  <c r="O31" i="9"/>
  <c r="P31" i="9"/>
  <c r="Q31" i="9"/>
  <c r="R31" i="9"/>
  <c r="S31" i="9"/>
  <c r="T31" i="9"/>
  <c r="U31" i="9"/>
  <c r="V31" i="9"/>
  <c r="W31" i="9"/>
  <c r="X31" i="9"/>
  <c r="Y31" i="9"/>
  <c r="Z31" i="9"/>
  <c r="AA31" i="9"/>
  <c r="AB31" i="9"/>
  <c r="AC31" i="9"/>
  <c r="AD31" i="9"/>
  <c r="AE31" i="9"/>
  <c r="AF31" i="9"/>
  <c r="AG31" i="9"/>
  <c r="AH31" i="9"/>
  <c r="AI31" i="9"/>
  <c r="AJ31" i="9"/>
  <c r="AK31" i="9"/>
  <c r="AL31" i="9"/>
  <c r="AM31" i="9"/>
  <c r="AN31" i="9"/>
  <c r="AO31" i="9"/>
  <c r="AP31" i="9"/>
  <c r="AQ31" i="9"/>
  <c r="AR31" i="9"/>
  <c r="AS31" i="9"/>
  <c r="AT31" i="9"/>
  <c r="AU31" i="9"/>
  <c r="AV31" i="9"/>
  <c r="AW31" i="9"/>
  <c r="AX31" i="9"/>
  <c r="AY31" i="9"/>
  <c r="C32" i="9"/>
  <c r="D32" i="9"/>
  <c r="E32" i="9"/>
  <c r="F32" i="9"/>
  <c r="G32" i="9"/>
  <c r="H32" i="9"/>
  <c r="I32" i="9"/>
  <c r="J32" i="9"/>
  <c r="K32" i="9"/>
  <c r="L32" i="9"/>
  <c r="M32" i="9"/>
  <c r="N32" i="9"/>
  <c r="O32" i="9"/>
  <c r="P32" i="9"/>
  <c r="Q32" i="9"/>
  <c r="R32" i="9"/>
  <c r="S32" i="9"/>
  <c r="T32" i="9"/>
  <c r="U32" i="9"/>
  <c r="V32" i="9"/>
  <c r="W32" i="9"/>
  <c r="X32" i="9"/>
  <c r="Y32" i="9"/>
  <c r="Z32" i="9"/>
  <c r="AA32" i="9"/>
  <c r="AB32" i="9"/>
  <c r="AC32" i="9"/>
  <c r="AD32" i="9"/>
  <c r="AE32" i="9"/>
  <c r="AF32" i="9"/>
  <c r="AG32" i="9"/>
  <c r="AH32" i="9"/>
  <c r="AI32" i="9"/>
  <c r="AJ32" i="9"/>
  <c r="AK32" i="9"/>
  <c r="AL32" i="9"/>
  <c r="AM32" i="9"/>
  <c r="AN32" i="9"/>
  <c r="AO32" i="9"/>
  <c r="AP32" i="9"/>
  <c r="AQ32" i="9"/>
  <c r="AR32" i="9"/>
  <c r="AS32" i="9"/>
  <c r="AT32" i="9"/>
  <c r="AU32" i="9"/>
  <c r="AV32" i="9"/>
  <c r="AW32" i="9"/>
  <c r="AX32" i="9"/>
  <c r="AY32" i="9"/>
  <c r="C33" i="9"/>
  <c r="D33" i="9"/>
  <c r="E33" i="9"/>
  <c r="F33" i="9"/>
  <c r="G33" i="9"/>
  <c r="H33" i="9"/>
  <c r="I33" i="9"/>
  <c r="J33" i="9"/>
  <c r="K33" i="9"/>
  <c r="L33" i="9"/>
  <c r="M33" i="9"/>
  <c r="N33" i="9"/>
  <c r="O33" i="9"/>
  <c r="P33" i="9"/>
  <c r="Q33" i="9"/>
  <c r="R33" i="9"/>
  <c r="S33" i="9"/>
  <c r="T33" i="9"/>
  <c r="U33" i="9"/>
  <c r="V33" i="9"/>
  <c r="W33" i="9"/>
  <c r="X33" i="9"/>
  <c r="Y33" i="9"/>
  <c r="Z33" i="9"/>
  <c r="AA33" i="9"/>
  <c r="AB33" i="9"/>
  <c r="AC33" i="9"/>
  <c r="AD33" i="9"/>
  <c r="AE33" i="9"/>
  <c r="AF33" i="9"/>
  <c r="AG33" i="9"/>
  <c r="AH33" i="9"/>
  <c r="AI33" i="9"/>
  <c r="AJ33" i="9"/>
  <c r="AK33" i="9"/>
  <c r="AL33" i="9"/>
  <c r="AM33" i="9"/>
  <c r="AN33" i="9"/>
  <c r="AO33" i="9"/>
  <c r="AP33" i="9"/>
  <c r="AQ33" i="9"/>
  <c r="AR33" i="9"/>
  <c r="AS33" i="9"/>
  <c r="AT33" i="9"/>
  <c r="AU33" i="9"/>
  <c r="AV33" i="9"/>
  <c r="AW33" i="9"/>
  <c r="AX33" i="9"/>
  <c r="AY33" i="9"/>
  <c r="C34" i="9"/>
  <c r="D34" i="9"/>
  <c r="E34" i="9"/>
  <c r="F34" i="9"/>
  <c r="G34" i="9"/>
  <c r="H34" i="9"/>
  <c r="I34" i="9"/>
  <c r="J34" i="9"/>
  <c r="K34" i="9"/>
  <c r="L34" i="9"/>
  <c r="M34" i="9"/>
  <c r="N34" i="9"/>
  <c r="O34" i="9"/>
  <c r="P34" i="9"/>
  <c r="Q34" i="9"/>
  <c r="R34" i="9"/>
  <c r="S34" i="9"/>
  <c r="T34" i="9"/>
  <c r="U34" i="9"/>
  <c r="V34" i="9"/>
  <c r="W34" i="9"/>
  <c r="X34" i="9"/>
  <c r="Y34" i="9"/>
  <c r="Z34" i="9"/>
  <c r="AA34" i="9"/>
  <c r="AB34" i="9"/>
  <c r="AC34" i="9"/>
  <c r="AD34" i="9"/>
  <c r="AE34" i="9"/>
  <c r="AF34" i="9"/>
  <c r="AG34" i="9"/>
  <c r="AH34" i="9"/>
  <c r="AI34" i="9"/>
  <c r="AJ34" i="9"/>
  <c r="AK34" i="9"/>
  <c r="AL34" i="9"/>
  <c r="AM34" i="9"/>
  <c r="AN34" i="9"/>
  <c r="AO34" i="9"/>
  <c r="AP34" i="9"/>
  <c r="AQ34" i="9"/>
  <c r="AR34" i="9"/>
  <c r="AS34" i="9"/>
  <c r="AT34" i="9"/>
  <c r="AU34" i="9"/>
  <c r="AV34" i="9"/>
  <c r="AW34" i="9"/>
  <c r="AX34" i="9"/>
  <c r="AY34" i="9"/>
  <c r="C35" i="9"/>
  <c r="D35" i="9"/>
  <c r="E35" i="9"/>
  <c r="F35" i="9"/>
  <c r="G35" i="9"/>
  <c r="H35" i="9"/>
  <c r="I35" i="9"/>
  <c r="J35" i="9"/>
  <c r="K35" i="9"/>
  <c r="L35" i="9"/>
  <c r="M35" i="9"/>
  <c r="N35" i="9"/>
  <c r="O35" i="9"/>
  <c r="P35" i="9"/>
  <c r="Q35" i="9"/>
  <c r="R35" i="9"/>
  <c r="S35" i="9"/>
  <c r="T35" i="9"/>
  <c r="U35" i="9"/>
  <c r="V35" i="9"/>
  <c r="W35" i="9"/>
  <c r="X35" i="9"/>
  <c r="Y35" i="9"/>
  <c r="Z35" i="9"/>
  <c r="AA35" i="9"/>
  <c r="AB35" i="9"/>
  <c r="AC35" i="9"/>
  <c r="AD35" i="9"/>
  <c r="AE35" i="9"/>
  <c r="AF35" i="9"/>
  <c r="AG35" i="9"/>
  <c r="AH35" i="9"/>
  <c r="AI35" i="9"/>
  <c r="AJ35" i="9"/>
  <c r="AK35" i="9"/>
  <c r="AL35" i="9"/>
  <c r="AM35" i="9"/>
  <c r="AN35" i="9"/>
  <c r="AO35" i="9"/>
  <c r="AP35" i="9"/>
  <c r="AQ35" i="9"/>
  <c r="AR35" i="9"/>
  <c r="AS35" i="9"/>
  <c r="AT35" i="9"/>
  <c r="AU35" i="9"/>
  <c r="AV35" i="9"/>
  <c r="AW35" i="9"/>
  <c r="AX35" i="9"/>
  <c r="AY35" i="9"/>
  <c r="C36" i="9"/>
  <c r="D36" i="9"/>
  <c r="E36" i="9"/>
  <c r="F36" i="9"/>
  <c r="G36" i="9"/>
  <c r="H36" i="9"/>
  <c r="I36" i="9"/>
  <c r="J36" i="9"/>
  <c r="K36" i="9"/>
  <c r="L36" i="9"/>
  <c r="M36" i="9"/>
  <c r="N36" i="9"/>
  <c r="O36" i="9"/>
  <c r="P36" i="9"/>
  <c r="Q36" i="9"/>
  <c r="R36" i="9"/>
  <c r="S36" i="9"/>
  <c r="T36" i="9"/>
  <c r="U36" i="9"/>
  <c r="V36" i="9"/>
  <c r="W36" i="9"/>
  <c r="X36" i="9"/>
  <c r="Y36" i="9"/>
  <c r="Z36" i="9"/>
  <c r="AA36" i="9"/>
  <c r="AB36" i="9"/>
  <c r="AC36" i="9"/>
  <c r="AD36" i="9"/>
  <c r="AE36" i="9"/>
  <c r="AF36" i="9"/>
  <c r="AG36" i="9"/>
  <c r="AH36" i="9"/>
  <c r="AI36" i="9"/>
  <c r="AJ36" i="9"/>
  <c r="AK36" i="9"/>
  <c r="AL36" i="9"/>
  <c r="AM36" i="9"/>
  <c r="AN36" i="9"/>
  <c r="AO36" i="9"/>
  <c r="AP36" i="9"/>
  <c r="AQ36" i="9"/>
  <c r="AR36" i="9"/>
  <c r="AS36" i="9"/>
  <c r="AT36" i="9"/>
  <c r="AU36" i="9"/>
  <c r="AV36" i="9"/>
  <c r="AW36" i="9"/>
  <c r="AX36" i="9"/>
  <c r="AY36" i="9"/>
  <c r="C37" i="9"/>
  <c r="D37" i="9"/>
  <c r="E37" i="9"/>
  <c r="F37" i="9"/>
  <c r="G37" i="9"/>
  <c r="H37" i="9"/>
  <c r="I37" i="9"/>
  <c r="J37" i="9"/>
  <c r="K37" i="9"/>
  <c r="L37" i="9"/>
  <c r="M37" i="9"/>
  <c r="N37" i="9"/>
  <c r="O37" i="9"/>
  <c r="P37" i="9"/>
  <c r="Q37" i="9"/>
  <c r="R37" i="9"/>
  <c r="S37" i="9"/>
  <c r="T37" i="9"/>
  <c r="U37" i="9"/>
  <c r="V37" i="9"/>
  <c r="W37" i="9"/>
  <c r="X37" i="9"/>
  <c r="Y37" i="9"/>
  <c r="Z37" i="9"/>
  <c r="AA37" i="9"/>
  <c r="AB37" i="9"/>
  <c r="AC37" i="9"/>
  <c r="AD37" i="9"/>
  <c r="AE37" i="9"/>
  <c r="AF37" i="9"/>
  <c r="AG37" i="9"/>
  <c r="AH37" i="9"/>
  <c r="AI37" i="9"/>
  <c r="AJ37" i="9"/>
  <c r="AK37" i="9"/>
  <c r="AL37" i="9"/>
  <c r="AM37" i="9"/>
  <c r="AN37" i="9"/>
  <c r="AO37" i="9"/>
  <c r="AP37" i="9"/>
  <c r="AQ37" i="9"/>
  <c r="AR37" i="9"/>
  <c r="AS37" i="9"/>
  <c r="AT37" i="9"/>
  <c r="AU37" i="9"/>
  <c r="AV37" i="9"/>
  <c r="AW37" i="9"/>
  <c r="AX37" i="9"/>
  <c r="AY37" i="9"/>
  <c r="C38" i="9"/>
  <c r="D38" i="9"/>
  <c r="E38" i="9"/>
  <c r="F38" i="9"/>
  <c r="G38" i="9"/>
  <c r="H38" i="9"/>
  <c r="I38" i="9"/>
  <c r="J38" i="9"/>
  <c r="K38" i="9"/>
  <c r="L38" i="9"/>
  <c r="M38" i="9"/>
  <c r="N38" i="9"/>
  <c r="O38" i="9"/>
  <c r="P38" i="9"/>
  <c r="Q38" i="9"/>
  <c r="R38" i="9"/>
  <c r="S38" i="9"/>
  <c r="T38" i="9"/>
  <c r="U38" i="9"/>
  <c r="V38" i="9"/>
  <c r="W38" i="9"/>
  <c r="X38" i="9"/>
  <c r="Y38" i="9"/>
  <c r="Z38" i="9"/>
  <c r="AA38" i="9"/>
  <c r="AB38" i="9"/>
  <c r="AC38" i="9"/>
  <c r="AD38" i="9"/>
  <c r="AE38" i="9"/>
  <c r="AF38" i="9"/>
  <c r="AG38" i="9"/>
  <c r="AH38" i="9"/>
  <c r="AI38" i="9"/>
  <c r="AJ38" i="9"/>
  <c r="AK38" i="9"/>
  <c r="AL38" i="9"/>
  <c r="AM38" i="9"/>
  <c r="AN38" i="9"/>
  <c r="AO38" i="9"/>
  <c r="AP38" i="9"/>
  <c r="AQ38" i="9"/>
  <c r="AR38" i="9"/>
  <c r="AS38" i="9"/>
  <c r="AT38" i="9"/>
  <c r="AU38" i="9"/>
  <c r="AV38" i="9"/>
  <c r="AW38" i="9"/>
  <c r="AX38" i="9"/>
  <c r="AY38" i="9"/>
  <c r="C39" i="9"/>
  <c r="D39" i="9"/>
  <c r="E39" i="9"/>
  <c r="F39" i="9"/>
  <c r="G39" i="9"/>
  <c r="H39" i="9"/>
  <c r="I39" i="9"/>
  <c r="J39" i="9"/>
  <c r="K39" i="9"/>
  <c r="L39" i="9"/>
  <c r="M39" i="9"/>
  <c r="N39" i="9"/>
  <c r="O39" i="9"/>
  <c r="P39" i="9"/>
  <c r="Q39" i="9"/>
  <c r="R39" i="9"/>
  <c r="S39" i="9"/>
  <c r="T39" i="9"/>
  <c r="U39" i="9"/>
  <c r="V39" i="9"/>
  <c r="W39" i="9"/>
  <c r="X39" i="9"/>
  <c r="Y39" i="9"/>
  <c r="Z39" i="9"/>
  <c r="AA39" i="9"/>
  <c r="AB39" i="9"/>
  <c r="AC39" i="9"/>
  <c r="AD39" i="9"/>
  <c r="AE39" i="9"/>
  <c r="AF39" i="9"/>
  <c r="AG39" i="9"/>
  <c r="AH39" i="9"/>
  <c r="AI39" i="9"/>
  <c r="AJ39" i="9"/>
  <c r="AK39" i="9"/>
  <c r="AL39" i="9"/>
  <c r="AM39" i="9"/>
  <c r="AN39" i="9"/>
  <c r="AO39" i="9"/>
  <c r="AP39" i="9"/>
  <c r="AQ39" i="9"/>
  <c r="AR39" i="9"/>
  <c r="AS39" i="9"/>
  <c r="AT39" i="9"/>
  <c r="AU39" i="9"/>
  <c r="AV39" i="9"/>
  <c r="AW39" i="9"/>
  <c r="AX39" i="9"/>
  <c r="AY39" i="9"/>
  <c r="C40" i="9"/>
  <c r="D40" i="9"/>
  <c r="E40" i="9"/>
  <c r="F40" i="9"/>
  <c r="G40" i="9"/>
  <c r="H40" i="9"/>
  <c r="I40" i="9"/>
  <c r="J40" i="9"/>
  <c r="K40" i="9"/>
  <c r="L40" i="9"/>
  <c r="M40" i="9"/>
  <c r="N40" i="9"/>
  <c r="O40" i="9"/>
  <c r="P40" i="9"/>
  <c r="Q40" i="9"/>
  <c r="R40" i="9"/>
  <c r="S40" i="9"/>
  <c r="T40" i="9"/>
  <c r="U40" i="9"/>
  <c r="V40" i="9"/>
  <c r="W40" i="9"/>
  <c r="X40" i="9"/>
  <c r="Y40" i="9"/>
  <c r="Z40" i="9"/>
  <c r="AA40" i="9"/>
  <c r="AB40" i="9"/>
  <c r="AC40" i="9"/>
  <c r="AD40" i="9"/>
  <c r="AE40" i="9"/>
  <c r="AF40" i="9"/>
  <c r="AG40" i="9"/>
  <c r="AH40" i="9"/>
  <c r="AI40" i="9"/>
  <c r="AJ40" i="9"/>
  <c r="AK40" i="9"/>
  <c r="AL40" i="9"/>
  <c r="AM40" i="9"/>
  <c r="AN40" i="9"/>
  <c r="AO40" i="9"/>
  <c r="AP40" i="9"/>
  <c r="AQ40" i="9"/>
  <c r="AR40" i="9"/>
  <c r="AS40" i="9"/>
  <c r="AT40" i="9"/>
  <c r="AU40" i="9"/>
  <c r="AV40" i="9"/>
  <c r="AW40" i="9"/>
  <c r="AX40" i="9"/>
  <c r="AY40" i="9"/>
  <c r="C41" i="9"/>
  <c r="D41" i="9"/>
  <c r="E41" i="9"/>
  <c r="F41" i="9"/>
  <c r="G41" i="9"/>
  <c r="H41" i="9"/>
  <c r="I41" i="9"/>
  <c r="J41" i="9"/>
  <c r="K41" i="9"/>
  <c r="L41" i="9"/>
  <c r="M41" i="9"/>
  <c r="N41" i="9"/>
  <c r="O41" i="9"/>
  <c r="P41" i="9"/>
  <c r="Q41" i="9"/>
  <c r="R41" i="9"/>
  <c r="S41" i="9"/>
  <c r="T41" i="9"/>
  <c r="U41" i="9"/>
  <c r="V41" i="9"/>
  <c r="W41" i="9"/>
  <c r="X41" i="9"/>
  <c r="Y41" i="9"/>
  <c r="Z41" i="9"/>
  <c r="AA41" i="9"/>
  <c r="AB41" i="9"/>
  <c r="AC41" i="9"/>
  <c r="AD41" i="9"/>
  <c r="AE41" i="9"/>
  <c r="AF41" i="9"/>
  <c r="AG41" i="9"/>
  <c r="AH41" i="9"/>
  <c r="AI41" i="9"/>
  <c r="AJ41" i="9"/>
  <c r="AK41" i="9"/>
  <c r="AL41" i="9"/>
  <c r="AM41" i="9"/>
  <c r="AN41" i="9"/>
  <c r="AO41" i="9"/>
  <c r="AP41" i="9"/>
  <c r="AQ41" i="9"/>
  <c r="AR41" i="9"/>
  <c r="AS41" i="9"/>
  <c r="AT41" i="9"/>
  <c r="AU41" i="9"/>
  <c r="AV41" i="9"/>
  <c r="AW41" i="9"/>
  <c r="AX41" i="9"/>
  <c r="AY41" i="9"/>
  <c r="C42" i="9"/>
  <c r="D42" i="9"/>
  <c r="E42" i="9"/>
  <c r="F42" i="9"/>
  <c r="G42" i="9"/>
  <c r="H42" i="9"/>
  <c r="I42" i="9"/>
  <c r="J42" i="9"/>
  <c r="K42" i="9"/>
  <c r="L42" i="9"/>
  <c r="M42" i="9"/>
  <c r="N42" i="9"/>
  <c r="O42" i="9"/>
  <c r="P42" i="9"/>
  <c r="Q42" i="9"/>
  <c r="R42" i="9"/>
  <c r="S42" i="9"/>
  <c r="T42" i="9"/>
  <c r="U42" i="9"/>
  <c r="V42" i="9"/>
  <c r="W42" i="9"/>
  <c r="X42" i="9"/>
  <c r="Y42" i="9"/>
  <c r="Z42" i="9"/>
  <c r="AA42" i="9"/>
  <c r="AB42" i="9"/>
  <c r="AC42" i="9"/>
  <c r="AD42" i="9"/>
  <c r="AE42" i="9"/>
  <c r="AF42" i="9"/>
  <c r="AG42" i="9"/>
  <c r="AH42" i="9"/>
  <c r="AI42" i="9"/>
  <c r="AJ42" i="9"/>
  <c r="AK42" i="9"/>
  <c r="AL42" i="9"/>
  <c r="AM42" i="9"/>
  <c r="AN42" i="9"/>
  <c r="AO42" i="9"/>
  <c r="AP42" i="9"/>
  <c r="AQ42" i="9"/>
  <c r="AR42" i="9"/>
  <c r="AS42" i="9"/>
  <c r="AT42" i="9"/>
  <c r="AU42" i="9"/>
  <c r="AV42" i="9"/>
  <c r="AW42" i="9"/>
  <c r="AX42" i="9"/>
  <c r="AY42" i="9"/>
  <c r="C43" i="9"/>
  <c r="D43" i="9"/>
  <c r="E43" i="9"/>
  <c r="F43" i="9"/>
  <c r="G43" i="9"/>
  <c r="H43" i="9"/>
  <c r="I43" i="9"/>
  <c r="J43" i="9"/>
  <c r="K43" i="9"/>
  <c r="L43" i="9"/>
  <c r="M43" i="9"/>
  <c r="N43" i="9"/>
  <c r="O43" i="9"/>
  <c r="P43" i="9"/>
  <c r="Q43" i="9"/>
  <c r="R43" i="9"/>
  <c r="S43" i="9"/>
  <c r="T43" i="9"/>
  <c r="U43" i="9"/>
  <c r="V43" i="9"/>
  <c r="W43" i="9"/>
  <c r="X43" i="9"/>
  <c r="Y43" i="9"/>
  <c r="Z43" i="9"/>
  <c r="AA43" i="9"/>
  <c r="AB43" i="9"/>
  <c r="AC43" i="9"/>
  <c r="AD43" i="9"/>
  <c r="AE43" i="9"/>
  <c r="AF43" i="9"/>
  <c r="AG43" i="9"/>
  <c r="AH43" i="9"/>
  <c r="AI43" i="9"/>
  <c r="AJ43" i="9"/>
  <c r="AK43" i="9"/>
  <c r="AL43" i="9"/>
  <c r="AM43" i="9"/>
  <c r="AN43" i="9"/>
  <c r="AO43" i="9"/>
  <c r="AP43" i="9"/>
  <c r="AQ43" i="9"/>
  <c r="AR43" i="9"/>
  <c r="AS43" i="9"/>
  <c r="AT43" i="9"/>
  <c r="AU43" i="9"/>
  <c r="AV43" i="9"/>
  <c r="AW43" i="9"/>
  <c r="AX43" i="9"/>
  <c r="AY43" i="9"/>
  <c r="C44" i="9"/>
  <c r="D44" i="9"/>
  <c r="E44" i="9"/>
  <c r="F44" i="9"/>
  <c r="G44" i="9"/>
  <c r="H44" i="9"/>
  <c r="I44" i="9"/>
  <c r="J44" i="9"/>
  <c r="K44" i="9"/>
  <c r="L44" i="9"/>
  <c r="M44" i="9"/>
  <c r="N44" i="9"/>
  <c r="O44" i="9"/>
  <c r="P44" i="9"/>
  <c r="Q44" i="9"/>
  <c r="R44" i="9"/>
  <c r="S44" i="9"/>
  <c r="T44" i="9"/>
  <c r="U44" i="9"/>
  <c r="V44" i="9"/>
  <c r="W44" i="9"/>
  <c r="X44" i="9"/>
  <c r="Y44" i="9"/>
  <c r="Z44" i="9"/>
  <c r="AA44" i="9"/>
  <c r="AB44" i="9"/>
  <c r="AC44" i="9"/>
  <c r="AD44" i="9"/>
  <c r="AE44" i="9"/>
  <c r="AF44" i="9"/>
  <c r="AG44" i="9"/>
  <c r="AH44" i="9"/>
  <c r="AI44" i="9"/>
  <c r="AJ44" i="9"/>
  <c r="AK44" i="9"/>
  <c r="AL44" i="9"/>
  <c r="AM44" i="9"/>
  <c r="AN44" i="9"/>
  <c r="AO44" i="9"/>
  <c r="AP44" i="9"/>
  <c r="AQ44" i="9"/>
  <c r="AR44" i="9"/>
  <c r="AS44" i="9"/>
  <c r="AT44" i="9"/>
  <c r="AU44" i="9"/>
  <c r="AV44" i="9"/>
  <c r="AW44" i="9"/>
  <c r="AX44" i="9"/>
  <c r="AY44" i="9"/>
  <c r="C45" i="9"/>
  <c r="D45" i="9"/>
  <c r="E45" i="9"/>
  <c r="F45" i="9"/>
  <c r="G45" i="9"/>
  <c r="H45" i="9"/>
  <c r="I45" i="9"/>
  <c r="J45" i="9"/>
  <c r="K45" i="9"/>
  <c r="L45" i="9"/>
  <c r="M45" i="9"/>
  <c r="N45" i="9"/>
  <c r="O45" i="9"/>
  <c r="P45" i="9"/>
  <c r="Q45" i="9"/>
  <c r="R45" i="9"/>
  <c r="S45" i="9"/>
  <c r="T45" i="9"/>
  <c r="U45" i="9"/>
  <c r="V45" i="9"/>
  <c r="W45" i="9"/>
  <c r="X45" i="9"/>
  <c r="Y45" i="9"/>
  <c r="Z45" i="9"/>
  <c r="AA45" i="9"/>
  <c r="AB45" i="9"/>
  <c r="AC45" i="9"/>
  <c r="AD45" i="9"/>
  <c r="AE45" i="9"/>
  <c r="AF45" i="9"/>
  <c r="AG45" i="9"/>
  <c r="AH45" i="9"/>
  <c r="AI45" i="9"/>
  <c r="AJ45" i="9"/>
  <c r="AK45" i="9"/>
  <c r="AL45" i="9"/>
  <c r="AM45" i="9"/>
  <c r="AN45" i="9"/>
  <c r="AO45" i="9"/>
  <c r="AP45" i="9"/>
  <c r="AQ45" i="9"/>
  <c r="AR45" i="9"/>
  <c r="AS45" i="9"/>
  <c r="AT45" i="9"/>
  <c r="AU45" i="9"/>
  <c r="AV45" i="9"/>
  <c r="AW45" i="9"/>
  <c r="AX45" i="9"/>
  <c r="AY45" i="9"/>
  <c r="C46" i="9"/>
  <c r="D46" i="9"/>
  <c r="E46" i="9"/>
  <c r="F46" i="9"/>
  <c r="G46" i="9"/>
  <c r="H46" i="9"/>
  <c r="I46" i="9"/>
  <c r="J46" i="9"/>
  <c r="K46" i="9"/>
  <c r="L46" i="9"/>
  <c r="M46" i="9"/>
  <c r="N46" i="9"/>
  <c r="O46" i="9"/>
  <c r="P46" i="9"/>
  <c r="Q46" i="9"/>
  <c r="R46" i="9"/>
  <c r="S46" i="9"/>
  <c r="T46" i="9"/>
  <c r="U46" i="9"/>
  <c r="V46" i="9"/>
  <c r="W46" i="9"/>
  <c r="X46" i="9"/>
  <c r="Y46" i="9"/>
  <c r="Z46" i="9"/>
  <c r="AA46" i="9"/>
  <c r="AB46" i="9"/>
  <c r="AC46" i="9"/>
  <c r="AD46" i="9"/>
  <c r="AE46" i="9"/>
  <c r="AF46" i="9"/>
  <c r="AG46" i="9"/>
  <c r="AH46" i="9"/>
  <c r="AI46" i="9"/>
  <c r="AJ46" i="9"/>
  <c r="AK46" i="9"/>
  <c r="AL46" i="9"/>
  <c r="AM46" i="9"/>
  <c r="AN46" i="9"/>
  <c r="AO46" i="9"/>
  <c r="AP46" i="9"/>
  <c r="AQ46" i="9"/>
  <c r="AR46" i="9"/>
  <c r="AS46" i="9"/>
  <c r="AT46" i="9"/>
  <c r="AU46" i="9"/>
  <c r="AV46" i="9"/>
  <c r="AW46" i="9"/>
  <c r="AX46" i="9"/>
  <c r="AY46" i="9"/>
  <c r="C47" i="9"/>
  <c r="D47" i="9"/>
  <c r="E47" i="9"/>
  <c r="F47" i="9"/>
  <c r="G47" i="9"/>
  <c r="H47" i="9"/>
  <c r="I47" i="9"/>
  <c r="J47" i="9"/>
  <c r="K47" i="9"/>
  <c r="L47" i="9"/>
  <c r="M47" i="9"/>
  <c r="N47" i="9"/>
  <c r="O47" i="9"/>
  <c r="P47" i="9"/>
  <c r="Q47" i="9"/>
  <c r="R47" i="9"/>
  <c r="S47" i="9"/>
  <c r="T47" i="9"/>
  <c r="U47" i="9"/>
  <c r="V47" i="9"/>
  <c r="W47" i="9"/>
  <c r="X47" i="9"/>
  <c r="Y47" i="9"/>
  <c r="Z47" i="9"/>
  <c r="AA47" i="9"/>
  <c r="AB47" i="9"/>
  <c r="AC47" i="9"/>
  <c r="AD47" i="9"/>
  <c r="AE47" i="9"/>
  <c r="AF47" i="9"/>
  <c r="AG47" i="9"/>
  <c r="AH47" i="9"/>
  <c r="AI47" i="9"/>
  <c r="AJ47" i="9"/>
  <c r="AK47" i="9"/>
  <c r="AL47" i="9"/>
  <c r="AM47" i="9"/>
  <c r="AN47" i="9"/>
  <c r="AO47" i="9"/>
  <c r="AP47" i="9"/>
  <c r="AQ47" i="9"/>
  <c r="AR47" i="9"/>
  <c r="AS47" i="9"/>
  <c r="AT47" i="9"/>
  <c r="AU47" i="9"/>
  <c r="AV47" i="9"/>
  <c r="AW47" i="9"/>
  <c r="AX47" i="9"/>
  <c r="AY47" i="9"/>
  <c r="C48" i="9"/>
  <c r="D48" i="9"/>
  <c r="E48" i="9"/>
  <c r="F48" i="9"/>
  <c r="G48" i="9"/>
  <c r="H48" i="9"/>
  <c r="I48" i="9"/>
  <c r="J48" i="9"/>
  <c r="K48" i="9"/>
  <c r="L48" i="9"/>
  <c r="M48" i="9"/>
  <c r="N48" i="9"/>
  <c r="O48" i="9"/>
  <c r="P48" i="9"/>
  <c r="Q48" i="9"/>
  <c r="R48" i="9"/>
  <c r="S48" i="9"/>
  <c r="T48" i="9"/>
  <c r="U48" i="9"/>
  <c r="V48" i="9"/>
  <c r="W48" i="9"/>
  <c r="X48" i="9"/>
  <c r="Y48" i="9"/>
  <c r="Z48" i="9"/>
  <c r="AA48" i="9"/>
  <c r="AB48" i="9"/>
  <c r="AC48" i="9"/>
  <c r="AD48" i="9"/>
  <c r="AE48" i="9"/>
  <c r="AF48" i="9"/>
  <c r="AG48" i="9"/>
  <c r="AH48" i="9"/>
  <c r="AI48" i="9"/>
  <c r="AJ48" i="9"/>
  <c r="AK48" i="9"/>
  <c r="AL48" i="9"/>
  <c r="AM48" i="9"/>
  <c r="AN48" i="9"/>
  <c r="AO48" i="9"/>
  <c r="AP48" i="9"/>
  <c r="AQ48" i="9"/>
  <c r="AR48" i="9"/>
  <c r="AS48" i="9"/>
  <c r="AT48" i="9"/>
  <c r="AU48" i="9"/>
  <c r="AV48" i="9"/>
  <c r="AW48" i="9"/>
  <c r="AX48" i="9"/>
  <c r="AY48" i="9"/>
  <c r="C49" i="9"/>
  <c r="D49" i="9"/>
  <c r="E49" i="9"/>
  <c r="F49" i="9"/>
  <c r="G49" i="9"/>
  <c r="H49" i="9"/>
  <c r="I49" i="9"/>
  <c r="J49" i="9"/>
  <c r="K49" i="9"/>
  <c r="L49" i="9"/>
  <c r="M49" i="9"/>
  <c r="N49" i="9"/>
  <c r="O49" i="9"/>
  <c r="P49" i="9"/>
  <c r="Q49" i="9"/>
  <c r="R49" i="9"/>
  <c r="S49" i="9"/>
  <c r="T49" i="9"/>
  <c r="U49" i="9"/>
  <c r="V49" i="9"/>
  <c r="W49" i="9"/>
  <c r="X49" i="9"/>
  <c r="Y49" i="9"/>
  <c r="Z49" i="9"/>
  <c r="AA49" i="9"/>
  <c r="AB49" i="9"/>
  <c r="AC49" i="9"/>
  <c r="AD49" i="9"/>
  <c r="AE49" i="9"/>
  <c r="AF49" i="9"/>
  <c r="AG49" i="9"/>
  <c r="AH49" i="9"/>
  <c r="AI49" i="9"/>
  <c r="AJ49" i="9"/>
  <c r="AK49" i="9"/>
  <c r="AL49" i="9"/>
  <c r="AM49" i="9"/>
  <c r="AN49" i="9"/>
  <c r="AO49" i="9"/>
  <c r="AP49" i="9"/>
  <c r="AQ49" i="9"/>
  <c r="AR49" i="9"/>
  <c r="AS49" i="9"/>
  <c r="AT49" i="9"/>
  <c r="AU49" i="9"/>
  <c r="AV49" i="9"/>
  <c r="AW49" i="9"/>
  <c r="AX49" i="9"/>
  <c r="AY49" i="9"/>
  <c r="C50" i="9"/>
  <c r="D50" i="9"/>
  <c r="E50" i="9"/>
  <c r="F50" i="9"/>
  <c r="G50" i="9"/>
  <c r="H50" i="9"/>
  <c r="I50" i="9"/>
  <c r="J50" i="9"/>
  <c r="K50" i="9"/>
  <c r="L50" i="9"/>
  <c r="M50" i="9"/>
  <c r="N50" i="9"/>
  <c r="O50" i="9"/>
  <c r="P50" i="9"/>
  <c r="Q50" i="9"/>
  <c r="R50" i="9"/>
  <c r="S50" i="9"/>
  <c r="T50" i="9"/>
  <c r="U50" i="9"/>
  <c r="V50" i="9"/>
  <c r="W50" i="9"/>
  <c r="X50" i="9"/>
  <c r="Y50" i="9"/>
  <c r="Z50" i="9"/>
  <c r="AA50" i="9"/>
  <c r="AB50" i="9"/>
  <c r="AC50" i="9"/>
  <c r="AD50" i="9"/>
  <c r="AE50" i="9"/>
  <c r="AF50" i="9"/>
  <c r="AG50" i="9"/>
  <c r="AH50" i="9"/>
  <c r="AI50" i="9"/>
  <c r="AJ50" i="9"/>
  <c r="AK50" i="9"/>
  <c r="AL50" i="9"/>
  <c r="AM50" i="9"/>
  <c r="AN50" i="9"/>
  <c r="AO50" i="9"/>
  <c r="AP50" i="9"/>
  <c r="AQ50" i="9"/>
  <c r="AR50" i="9"/>
  <c r="AS50" i="9"/>
  <c r="AT50" i="9"/>
  <c r="AU50" i="9"/>
  <c r="AV50" i="9"/>
  <c r="AW50" i="9"/>
  <c r="AX50" i="9"/>
  <c r="AY50" i="9"/>
  <c r="C51" i="9"/>
  <c r="D51" i="9"/>
  <c r="E51" i="9"/>
  <c r="F51" i="9"/>
  <c r="G51" i="9"/>
  <c r="H51" i="9"/>
  <c r="I51" i="9"/>
  <c r="J51" i="9"/>
  <c r="K51" i="9"/>
  <c r="L51" i="9"/>
  <c r="M51" i="9"/>
  <c r="N51" i="9"/>
  <c r="O51" i="9"/>
  <c r="P51" i="9"/>
  <c r="Q51" i="9"/>
  <c r="R51" i="9"/>
  <c r="S51" i="9"/>
  <c r="T51" i="9"/>
  <c r="U51" i="9"/>
  <c r="V51" i="9"/>
  <c r="W51" i="9"/>
  <c r="X51" i="9"/>
  <c r="Y51" i="9"/>
  <c r="Z51" i="9"/>
  <c r="AA51" i="9"/>
  <c r="AB51" i="9"/>
  <c r="AC51" i="9"/>
  <c r="AD51" i="9"/>
  <c r="AE51" i="9"/>
  <c r="AF51" i="9"/>
  <c r="AG51" i="9"/>
  <c r="AH51" i="9"/>
  <c r="AI51" i="9"/>
  <c r="AJ51" i="9"/>
  <c r="AK51" i="9"/>
  <c r="AL51" i="9"/>
  <c r="AM51" i="9"/>
  <c r="AN51" i="9"/>
  <c r="AO51" i="9"/>
  <c r="AP51" i="9"/>
  <c r="AQ51" i="9"/>
  <c r="AR51" i="9"/>
  <c r="AS51" i="9"/>
  <c r="AT51" i="9"/>
  <c r="AU51" i="9"/>
  <c r="AV51" i="9"/>
  <c r="AW51" i="9"/>
  <c r="AX51" i="9"/>
  <c r="AY51" i="9"/>
  <c r="C52" i="9"/>
  <c r="D52" i="9"/>
  <c r="E52" i="9"/>
  <c r="F52" i="9"/>
  <c r="G52" i="9"/>
  <c r="H52" i="9"/>
  <c r="I52" i="9"/>
  <c r="J52" i="9"/>
  <c r="K52" i="9"/>
  <c r="L52" i="9"/>
  <c r="M52" i="9"/>
  <c r="N52" i="9"/>
  <c r="O52" i="9"/>
  <c r="P52" i="9"/>
  <c r="Q52" i="9"/>
  <c r="R52" i="9"/>
  <c r="S52" i="9"/>
  <c r="T52" i="9"/>
  <c r="U52" i="9"/>
  <c r="V52" i="9"/>
  <c r="W52" i="9"/>
  <c r="X52" i="9"/>
  <c r="Y52" i="9"/>
  <c r="Z52" i="9"/>
  <c r="AA52" i="9"/>
  <c r="AB52" i="9"/>
  <c r="AC52" i="9"/>
  <c r="AD52" i="9"/>
  <c r="AE52" i="9"/>
  <c r="AF52" i="9"/>
  <c r="AG52" i="9"/>
  <c r="AH52" i="9"/>
  <c r="AI52" i="9"/>
  <c r="AJ52" i="9"/>
  <c r="AK52" i="9"/>
  <c r="AL52" i="9"/>
  <c r="AM52" i="9"/>
  <c r="AN52" i="9"/>
  <c r="AO52" i="9"/>
  <c r="AP52" i="9"/>
  <c r="AQ52" i="9"/>
  <c r="AR52" i="9"/>
  <c r="AS52" i="9"/>
  <c r="AT52" i="9"/>
  <c r="AU52" i="9"/>
  <c r="AV52" i="9"/>
  <c r="AW52" i="9"/>
  <c r="AX52" i="9"/>
  <c r="AY52" i="9"/>
  <c r="C53" i="9"/>
  <c r="D53" i="9"/>
  <c r="E53" i="9"/>
  <c r="F53" i="9"/>
  <c r="G53" i="9"/>
  <c r="H53" i="9"/>
  <c r="I53" i="9"/>
  <c r="J53" i="9"/>
  <c r="K53" i="9"/>
  <c r="L53" i="9"/>
  <c r="M53" i="9"/>
  <c r="N53" i="9"/>
  <c r="O53" i="9"/>
  <c r="P53" i="9"/>
  <c r="Q53" i="9"/>
  <c r="R53" i="9"/>
  <c r="S53" i="9"/>
  <c r="T53" i="9"/>
  <c r="U53" i="9"/>
  <c r="V53" i="9"/>
  <c r="W53" i="9"/>
  <c r="X53" i="9"/>
  <c r="Y53" i="9"/>
  <c r="Z53" i="9"/>
  <c r="AA53" i="9"/>
  <c r="AB53" i="9"/>
  <c r="AC53" i="9"/>
  <c r="AD53" i="9"/>
  <c r="AE53" i="9"/>
  <c r="AF53" i="9"/>
  <c r="AG53" i="9"/>
  <c r="AH53" i="9"/>
  <c r="AI53" i="9"/>
  <c r="AJ53" i="9"/>
  <c r="AK53" i="9"/>
  <c r="AL53" i="9"/>
  <c r="AM53" i="9"/>
  <c r="AN53" i="9"/>
  <c r="AO53" i="9"/>
  <c r="AP53" i="9"/>
  <c r="AQ53" i="9"/>
  <c r="AR53" i="9"/>
  <c r="AS53" i="9"/>
  <c r="AT53" i="9"/>
  <c r="AU53" i="9"/>
  <c r="AV53" i="9"/>
  <c r="AW53" i="9"/>
  <c r="AX53" i="9"/>
  <c r="AY53" i="9"/>
  <c r="C54" i="9"/>
  <c r="D54" i="9"/>
  <c r="E54" i="9"/>
  <c r="F54" i="9"/>
  <c r="G54" i="9"/>
  <c r="H54" i="9"/>
  <c r="I54" i="9"/>
  <c r="J54" i="9"/>
  <c r="K54" i="9"/>
  <c r="L54" i="9"/>
  <c r="M54" i="9"/>
  <c r="N54" i="9"/>
  <c r="O54" i="9"/>
  <c r="P54" i="9"/>
  <c r="Q54" i="9"/>
  <c r="R54" i="9"/>
  <c r="S54" i="9"/>
  <c r="T54" i="9"/>
  <c r="U54" i="9"/>
  <c r="V54" i="9"/>
  <c r="W54" i="9"/>
  <c r="X54" i="9"/>
  <c r="Y54" i="9"/>
  <c r="Z54" i="9"/>
  <c r="AA54" i="9"/>
  <c r="AB54" i="9"/>
  <c r="AC54" i="9"/>
  <c r="AD54" i="9"/>
  <c r="AE54" i="9"/>
  <c r="AF54" i="9"/>
  <c r="AG54" i="9"/>
  <c r="AH54" i="9"/>
  <c r="AI54" i="9"/>
  <c r="AJ54" i="9"/>
  <c r="AK54" i="9"/>
  <c r="AL54" i="9"/>
  <c r="AM54" i="9"/>
  <c r="AN54" i="9"/>
  <c r="AO54" i="9"/>
  <c r="AP54" i="9"/>
  <c r="AQ54" i="9"/>
  <c r="AR54" i="9"/>
  <c r="AS54" i="9"/>
  <c r="AT54" i="9"/>
  <c r="AU54" i="9"/>
  <c r="AV54" i="9"/>
  <c r="AW54" i="9"/>
  <c r="AX54" i="9"/>
  <c r="AY54" i="9"/>
  <c r="C55" i="9"/>
  <c r="D55" i="9"/>
  <c r="E55" i="9"/>
  <c r="F55" i="9"/>
  <c r="G55" i="9"/>
  <c r="H55" i="9"/>
  <c r="I55" i="9"/>
  <c r="J55" i="9"/>
  <c r="K55" i="9"/>
  <c r="L55" i="9"/>
  <c r="M55" i="9"/>
  <c r="N55" i="9"/>
  <c r="O55" i="9"/>
  <c r="P55" i="9"/>
  <c r="Q55" i="9"/>
  <c r="R55" i="9"/>
  <c r="S55" i="9"/>
  <c r="T55" i="9"/>
  <c r="U55" i="9"/>
  <c r="V55" i="9"/>
  <c r="W55" i="9"/>
  <c r="X55" i="9"/>
  <c r="Y55" i="9"/>
  <c r="Z55" i="9"/>
  <c r="AA55" i="9"/>
  <c r="AB55" i="9"/>
  <c r="AC55" i="9"/>
  <c r="AD55" i="9"/>
  <c r="AE55" i="9"/>
  <c r="AF55" i="9"/>
  <c r="AG55" i="9"/>
  <c r="AH55" i="9"/>
  <c r="AI55" i="9"/>
  <c r="AJ55" i="9"/>
  <c r="AK55" i="9"/>
  <c r="AL55" i="9"/>
  <c r="AM55" i="9"/>
  <c r="AN55" i="9"/>
  <c r="AO55" i="9"/>
  <c r="AP55" i="9"/>
  <c r="AQ55" i="9"/>
  <c r="AR55" i="9"/>
  <c r="AS55" i="9"/>
  <c r="AT55" i="9"/>
  <c r="AU55" i="9"/>
  <c r="AV55" i="9"/>
  <c r="AW55" i="9"/>
  <c r="AX55" i="9"/>
  <c r="AY55" i="9"/>
  <c r="C56" i="9"/>
  <c r="D56" i="9"/>
  <c r="E56" i="9"/>
  <c r="F56" i="9"/>
  <c r="G56" i="9"/>
  <c r="H56" i="9"/>
  <c r="I56" i="9"/>
  <c r="J56" i="9"/>
  <c r="K56" i="9"/>
  <c r="L56" i="9"/>
  <c r="M56" i="9"/>
  <c r="N56" i="9"/>
  <c r="O56" i="9"/>
  <c r="P56" i="9"/>
  <c r="Q56" i="9"/>
  <c r="R56" i="9"/>
  <c r="S56" i="9"/>
  <c r="T56" i="9"/>
  <c r="U56" i="9"/>
  <c r="V56" i="9"/>
  <c r="W56" i="9"/>
  <c r="X56" i="9"/>
  <c r="Y56" i="9"/>
  <c r="Z56" i="9"/>
  <c r="AA56" i="9"/>
  <c r="AB56" i="9"/>
  <c r="AC56" i="9"/>
  <c r="AD56" i="9"/>
  <c r="AE56" i="9"/>
  <c r="AF56" i="9"/>
  <c r="AG56" i="9"/>
  <c r="AH56" i="9"/>
  <c r="AI56" i="9"/>
  <c r="AJ56" i="9"/>
  <c r="AK56" i="9"/>
  <c r="AL56" i="9"/>
  <c r="AM56" i="9"/>
  <c r="AN56" i="9"/>
  <c r="AO56" i="9"/>
  <c r="AP56" i="9"/>
  <c r="AQ56" i="9"/>
  <c r="AR56" i="9"/>
  <c r="AS56" i="9"/>
  <c r="AT56" i="9"/>
  <c r="AU56" i="9"/>
  <c r="AV56" i="9"/>
  <c r="AW56" i="9"/>
  <c r="AX56" i="9"/>
  <c r="AY56" i="9"/>
  <c r="C57" i="9"/>
  <c r="D57" i="9"/>
  <c r="E57" i="9"/>
  <c r="F57" i="9"/>
  <c r="G57" i="9"/>
  <c r="H57" i="9"/>
  <c r="I57" i="9"/>
  <c r="J57" i="9"/>
  <c r="K57" i="9"/>
  <c r="L57" i="9"/>
  <c r="M57" i="9"/>
  <c r="N57" i="9"/>
  <c r="O57" i="9"/>
  <c r="P57" i="9"/>
  <c r="Q57" i="9"/>
  <c r="R57" i="9"/>
  <c r="S57" i="9"/>
  <c r="T57" i="9"/>
  <c r="U57" i="9"/>
  <c r="V57" i="9"/>
  <c r="W57" i="9"/>
  <c r="X57" i="9"/>
  <c r="Y57" i="9"/>
  <c r="Z57" i="9"/>
  <c r="AA57" i="9"/>
  <c r="AB57" i="9"/>
  <c r="AC57" i="9"/>
  <c r="AD57" i="9"/>
  <c r="AE57" i="9"/>
  <c r="AF57" i="9"/>
  <c r="AG57" i="9"/>
  <c r="AH57" i="9"/>
  <c r="AI57" i="9"/>
  <c r="AJ57" i="9"/>
  <c r="AK57" i="9"/>
  <c r="AL57" i="9"/>
  <c r="AM57" i="9"/>
  <c r="AN57" i="9"/>
  <c r="AO57" i="9"/>
  <c r="AP57" i="9"/>
  <c r="AQ57" i="9"/>
  <c r="AR57" i="9"/>
  <c r="AS57" i="9"/>
  <c r="AT57" i="9"/>
  <c r="AU57" i="9"/>
  <c r="AV57" i="9"/>
  <c r="AW57" i="9"/>
  <c r="AX57" i="9"/>
  <c r="AY57" i="9"/>
  <c r="C58" i="9"/>
  <c r="D58" i="9"/>
  <c r="E58" i="9"/>
  <c r="F58" i="9"/>
  <c r="G58" i="9"/>
  <c r="H58" i="9"/>
  <c r="I58" i="9"/>
  <c r="J58" i="9"/>
  <c r="K58" i="9"/>
  <c r="L58" i="9"/>
  <c r="M58" i="9"/>
  <c r="N58" i="9"/>
  <c r="O58" i="9"/>
  <c r="P58" i="9"/>
  <c r="Q58" i="9"/>
  <c r="R58" i="9"/>
  <c r="S58" i="9"/>
  <c r="T58" i="9"/>
  <c r="U58" i="9"/>
  <c r="V58" i="9"/>
  <c r="W58" i="9"/>
  <c r="X58" i="9"/>
  <c r="Y58" i="9"/>
  <c r="Z58" i="9"/>
  <c r="AA58" i="9"/>
  <c r="AB58" i="9"/>
  <c r="AC58" i="9"/>
  <c r="AD58" i="9"/>
  <c r="AE58" i="9"/>
  <c r="AF58" i="9"/>
  <c r="AG58" i="9"/>
  <c r="AH58" i="9"/>
  <c r="AI58" i="9"/>
  <c r="AJ58" i="9"/>
  <c r="AK58" i="9"/>
  <c r="AL58" i="9"/>
  <c r="AM58" i="9"/>
  <c r="AN58" i="9"/>
  <c r="AO58" i="9"/>
  <c r="AP58" i="9"/>
  <c r="AQ58" i="9"/>
  <c r="AR58" i="9"/>
  <c r="AS58" i="9"/>
  <c r="AT58" i="9"/>
  <c r="AU58" i="9"/>
  <c r="AV58" i="9"/>
  <c r="AW58" i="9"/>
  <c r="AX58" i="9"/>
  <c r="AY58" i="9"/>
  <c r="C59" i="9"/>
  <c r="D59" i="9"/>
  <c r="E59" i="9"/>
  <c r="F59" i="9"/>
  <c r="G59" i="9"/>
  <c r="H59" i="9"/>
  <c r="I59" i="9"/>
  <c r="J59" i="9"/>
  <c r="K59" i="9"/>
  <c r="L59" i="9"/>
  <c r="M59" i="9"/>
  <c r="N59" i="9"/>
  <c r="O59" i="9"/>
  <c r="P59" i="9"/>
  <c r="Q59" i="9"/>
  <c r="R59" i="9"/>
  <c r="S59" i="9"/>
  <c r="T59" i="9"/>
  <c r="U59" i="9"/>
  <c r="V59" i="9"/>
  <c r="W59" i="9"/>
  <c r="X59" i="9"/>
  <c r="Y59" i="9"/>
  <c r="Z59" i="9"/>
  <c r="AA59" i="9"/>
  <c r="AB59" i="9"/>
  <c r="AC59" i="9"/>
  <c r="AD59" i="9"/>
  <c r="AE59" i="9"/>
  <c r="AF59" i="9"/>
  <c r="AG59" i="9"/>
  <c r="AH59" i="9"/>
  <c r="AI59" i="9"/>
  <c r="AJ59" i="9"/>
  <c r="AK59" i="9"/>
  <c r="AL59" i="9"/>
  <c r="AM59" i="9"/>
  <c r="AN59" i="9"/>
  <c r="AO59" i="9"/>
  <c r="AP59" i="9"/>
  <c r="AQ59" i="9"/>
  <c r="AR59" i="9"/>
  <c r="AS59" i="9"/>
  <c r="AT59" i="9"/>
  <c r="AU59" i="9"/>
  <c r="AV59" i="9"/>
  <c r="AW59" i="9"/>
  <c r="AX59" i="9"/>
  <c r="AY59" i="9"/>
  <c r="C60" i="9"/>
  <c r="D60" i="9"/>
  <c r="E60" i="9"/>
  <c r="F60" i="9"/>
  <c r="G60" i="9"/>
  <c r="H60" i="9"/>
  <c r="I60" i="9"/>
  <c r="J60" i="9"/>
  <c r="K60" i="9"/>
  <c r="L60" i="9"/>
  <c r="M60" i="9"/>
  <c r="N60" i="9"/>
  <c r="O60" i="9"/>
  <c r="P60" i="9"/>
  <c r="Q60" i="9"/>
  <c r="R60" i="9"/>
  <c r="S60" i="9"/>
  <c r="T60" i="9"/>
  <c r="U60" i="9"/>
  <c r="V60" i="9"/>
  <c r="W60" i="9"/>
  <c r="X60" i="9"/>
  <c r="Y60" i="9"/>
  <c r="Z60" i="9"/>
  <c r="AA60" i="9"/>
  <c r="AB60" i="9"/>
  <c r="AC60" i="9"/>
  <c r="AD60" i="9"/>
  <c r="AE60" i="9"/>
  <c r="AF60" i="9"/>
  <c r="AG60" i="9"/>
  <c r="AH60" i="9"/>
  <c r="AI60" i="9"/>
  <c r="AJ60" i="9"/>
  <c r="AK60" i="9"/>
  <c r="AL60" i="9"/>
  <c r="AM60" i="9"/>
  <c r="AN60" i="9"/>
  <c r="AO60" i="9"/>
  <c r="AP60" i="9"/>
  <c r="AQ60" i="9"/>
  <c r="AR60" i="9"/>
  <c r="AS60" i="9"/>
  <c r="AT60" i="9"/>
  <c r="AU60" i="9"/>
  <c r="AV60" i="9"/>
  <c r="AW60" i="9"/>
  <c r="AX60" i="9"/>
  <c r="AY60" i="9"/>
  <c r="C61" i="9"/>
  <c r="D61" i="9"/>
  <c r="E61" i="9"/>
  <c r="F61" i="9"/>
  <c r="G61" i="9"/>
  <c r="H61" i="9"/>
  <c r="I61" i="9"/>
  <c r="J61" i="9"/>
  <c r="K61" i="9"/>
  <c r="L61" i="9"/>
  <c r="M61" i="9"/>
  <c r="N61" i="9"/>
  <c r="O61" i="9"/>
  <c r="P61" i="9"/>
  <c r="Q61" i="9"/>
  <c r="R61" i="9"/>
  <c r="S61" i="9"/>
  <c r="T61" i="9"/>
  <c r="U61" i="9"/>
  <c r="V61" i="9"/>
  <c r="W61" i="9"/>
  <c r="X61" i="9"/>
  <c r="Y61" i="9"/>
  <c r="Z61" i="9"/>
  <c r="AA61" i="9"/>
  <c r="AB61" i="9"/>
  <c r="AC61" i="9"/>
  <c r="AD61" i="9"/>
  <c r="AE61" i="9"/>
  <c r="AF61" i="9"/>
  <c r="AG61" i="9"/>
  <c r="AH61" i="9"/>
  <c r="AI61" i="9"/>
  <c r="AJ61" i="9"/>
  <c r="AK61" i="9"/>
  <c r="AL61" i="9"/>
  <c r="AM61" i="9"/>
  <c r="AN61" i="9"/>
  <c r="AO61" i="9"/>
  <c r="AP61" i="9"/>
  <c r="AQ61" i="9"/>
  <c r="AR61" i="9"/>
  <c r="AS61" i="9"/>
  <c r="AT61" i="9"/>
  <c r="AU61" i="9"/>
  <c r="AV61" i="9"/>
  <c r="AW61" i="9"/>
  <c r="AX61" i="9"/>
  <c r="AY61" i="9"/>
  <c r="C62" i="9"/>
  <c r="D62" i="9"/>
  <c r="E62" i="9"/>
  <c r="F62" i="9"/>
  <c r="G62" i="9"/>
  <c r="H62" i="9"/>
  <c r="I62" i="9"/>
  <c r="J62" i="9"/>
  <c r="K62" i="9"/>
  <c r="L62" i="9"/>
  <c r="M62" i="9"/>
  <c r="N62" i="9"/>
  <c r="O62" i="9"/>
  <c r="P62" i="9"/>
  <c r="Q62" i="9"/>
  <c r="R62" i="9"/>
  <c r="S62" i="9"/>
  <c r="T62" i="9"/>
  <c r="U62" i="9"/>
  <c r="V62" i="9"/>
  <c r="W62" i="9"/>
  <c r="X62" i="9"/>
  <c r="Y62" i="9"/>
  <c r="Z62" i="9"/>
  <c r="AA62" i="9"/>
  <c r="AB62" i="9"/>
  <c r="AC62" i="9"/>
  <c r="AD62" i="9"/>
  <c r="AE62" i="9"/>
  <c r="AF62" i="9"/>
  <c r="AG62" i="9"/>
  <c r="AH62" i="9"/>
  <c r="AI62" i="9"/>
  <c r="AJ62" i="9"/>
  <c r="AK62" i="9"/>
  <c r="AL62" i="9"/>
  <c r="AM62" i="9"/>
  <c r="AN62" i="9"/>
  <c r="AO62" i="9"/>
  <c r="AP62" i="9"/>
  <c r="AQ62" i="9"/>
  <c r="AR62" i="9"/>
  <c r="AS62" i="9"/>
  <c r="AT62" i="9"/>
  <c r="AU62" i="9"/>
  <c r="AV62" i="9"/>
  <c r="AW62" i="9"/>
  <c r="AX62" i="9"/>
  <c r="AY62" i="9"/>
  <c r="C63" i="9"/>
  <c r="D63" i="9"/>
  <c r="E63" i="9"/>
  <c r="F63" i="9"/>
  <c r="G63" i="9"/>
  <c r="H63" i="9"/>
  <c r="I63" i="9"/>
  <c r="J63" i="9"/>
  <c r="K63" i="9"/>
  <c r="L63" i="9"/>
  <c r="M63" i="9"/>
  <c r="N63" i="9"/>
  <c r="O63" i="9"/>
  <c r="P63" i="9"/>
  <c r="Q63" i="9"/>
  <c r="R63" i="9"/>
  <c r="S63" i="9"/>
  <c r="T63" i="9"/>
  <c r="U63" i="9"/>
  <c r="V63" i="9"/>
  <c r="W63" i="9"/>
  <c r="X63" i="9"/>
  <c r="Y63" i="9"/>
  <c r="Z63" i="9"/>
  <c r="AA63" i="9"/>
  <c r="AB63" i="9"/>
  <c r="AC63" i="9"/>
  <c r="AD63" i="9"/>
  <c r="AE63" i="9"/>
  <c r="AF63" i="9"/>
  <c r="AG63" i="9"/>
  <c r="AH63" i="9"/>
  <c r="AI63" i="9"/>
  <c r="AJ63" i="9"/>
  <c r="AK63" i="9"/>
  <c r="AL63" i="9"/>
  <c r="AM63" i="9"/>
  <c r="AN63" i="9"/>
  <c r="AO63" i="9"/>
  <c r="AP63" i="9"/>
  <c r="AQ63" i="9"/>
  <c r="AR63" i="9"/>
  <c r="AS63" i="9"/>
  <c r="AT63" i="9"/>
  <c r="AU63" i="9"/>
  <c r="AV63" i="9"/>
  <c r="AW63" i="9"/>
  <c r="AX63" i="9"/>
  <c r="AY63" i="9"/>
  <c r="C64" i="9"/>
  <c r="D64" i="9"/>
  <c r="E64" i="9"/>
  <c r="F64" i="9"/>
  <c r="G64" i="9"/>
  <c r="H64" i="9"/>
  <c r="I64" i="9"/>
  <c r="J64" i="9"/>
  <c r="K64" i="9"/>
  <c r="L64" i="9"/>
  <c r="M64" i="9"/>
  <c r="N64" i="9"/>
  <c r="O64" i="9"/>
  <c r="P64" i="9"/>
  <c r="Q64" i="9"/>
  <c r="R64" i="9"/>
  <c r="S64" i="9"/>
  <c r="T64" i="9"/>
  <c r="U64" i="9"/>
  <c r="V64" i="9"/>
  <c r="W64" i="9"/>
  <c r="X64" i="9"/>
  <c r="Y64" i="9"/>
  <c r="Z64" i="9"/>
  <c r="AA64" i="9"/>
  <c r="AB64" i="9"/>
  <c r="AC64" i="9"/>
  <c r="AD64" i="9"/>
  <c r="AE64" i="9"/>
  <c r="AF64" i="9"/>
  <c r="AG64" i="9"/>
  <c r="AH64" i="9"/>
  <c r="AI64" i="9"/>
  <c r="AJ64" i="9"/>
  <c r="AK64" i="9"/>
  <c r="AL64" i="9"/>
  <c r="AM64" i="9"/>
  <c r="AN64" i="9"/>
  <c r="AO64" i="9"/>
  <c r="AP64" i="9"/>
  <c r="AQ64" i="9"/>
  <c r="AR64" i="9"/>
  <c r="AS64" i="9"/>
  <c r="AT64" i="9"/>
  <c r="AU64" i="9"/>
  <c r="AV64" i="9"/>
  <c r="AW64" i="9"/>
  <c r="AX64" i="9"/>
  <c r="AY64" i="9"/>
  <c r="C65" i="9"/>
  <c r="D65" i="9"/>
  <c r="E65" i="9"/>
  <c r="F65" i="9"/>
  <c r="G65" i="9"/>
  <c r="H65" i="9"/>
  <c r="I65" i="9"/>
  <c r="J65" i="9"/>
  <c r="K65" i="9"/>
  <c r="L65" i="9"/>
  <c r="M65" i="9"/>
  <c r="N65" i="9"/>
  <c r="O65" i="9"/>
  <c r="P65" i="9"/>
  <c r="Q65" i="9"/>
  <c r="R65" i="9"/>
  <c r="S65" i="9"/>
  <c r="T65" i="9"/>
  <c r="U65" i="9"/>
  <c r="V65" i="9"/>
  <c r="W65" i="9"/>
  <c r="X65" i="9"/>
  <c r="Y65" i="9"/>
  <c r="Z65" i="9"/>
  <c r="AA65" i="9"/>
  <c r="AB65" i="9"/>
  <c r="AC65" i="9"/>
  <c r="AD65" i="9"/>
  <c r="AE65" i="9"/>
  <c r="AF65" i="9"/>
  <c r="AG65" i="9"/>
  <c r="AH65" i="9"/>
  <c r="AI65" i="9"/>
  <c r="AJ65" i="9"/>
  <c r="AK65" i="9"/>
  <c r="AL65" i="9"/>
  <c r="AM65" i="9"/>
  <c r="AN65" i="9"/>
  <c r="AO65" i="9"/>
  <c r="AP65" i="9"/>
  <c r="AQ65" i="9"/>
  <c r="AR65" i="9"/>
  <c r="AS65" i="9"/>
  <c r="AT65" i="9"/>
  <c r="AU65" i="9"/>
  <c r="AV65" i="9"/>
  <c r="AW65" i="9"/>
  <c r="AX65" i="9"/>
  <c r="AY65" i="9"/>
  <c r="C66" i="9"/>
  <c r="D66" i="9"/>
  <c r="E66" i="9"/>
  <c r="F66" i="9"/>
  <c r="G66" i="9"/>
  <c r="H66" i="9"/>
  <c r="I66" i="9"/>
  <c r="J66" i="9"/>
  <c r="K66" i="9"/>
  <c r="L66" i="9"/>
  <c r="M66" i="9"/>
  <c r="N66" i="9"/>
  <c r="O66" i="9"/>
  <c r="P66" i="9"/>
  <c r="Q66" i="9"/>
  <c r="R66" i="9"/>
  <c r="S66" i="9"/>
  <c r="T66" i="9"/>
  <c r="U66" i="9"/>
  <c r="V66" i="9"/>
  <c r="W66" i="9"/>
  <c r="X66" i="9"/>
  <c r="Y66" i="9"/>
  <c r="Z66" i="9"/>
  <c r="AA66" i="9"/>
  <c r="AB66" i="9"/>
  <c r="AC66" i="9"/>
  <c r="AD66" i="9"/>
  <c r="AE66" i="9"/>
  <c r="AF66" i="9"/>
  <c r="AG66" i="9"/>
  <c r="AH66" i="9"/>
  <c r="AI66" i="9"/>
  <c r="AJ66" i="9"/>
  <c r="AK66" i="9"/>
  <c r="AL66" i="9"/>
  <c r="AM66" i="9"/>
  <c r="AN66" i="9"/>
  <c r="AO66" i="9"/>
  <c r="AP66" i="9"/>
  <c r="AQ66" i="9"/>
  <c r="AR66" i="9"/>
  <c r="AS66" i="9"/>
  <c r="AT66" i="9"/>
  <c r="AU66" i="9"/>
  <c r="AV66" i="9"/>
  <c r="AW66" i="9"/>
  <c r="AX66" i="9"/>
  <c r="AY66" i="9"/>
  <c r="C67" i="9"/>
  <c r="D67" i="9"/>
  <c r="E67" i="9"/>
  <c r="F67" i="9"/>
  <c r="G67" i="9"/>
  <c r="H67" i="9"/>
  <c r="I67" i="9"/>
  <c r="J67" i="9"/>
  <c r="K67" i="9"/>
  <c r="L67" i="9"/>
  <c r="M67" i="9"/>
  <c r="N67" i="9"/>
  <c r="O67" i="9"/>
  <c r="P67" i="9"/>
  <c r="Q67" i="9"/>
  <c r="R67" i="9"/>
  <c r="S67" i="9"/>
  <c r="T67" i="9"/>
  <c r="U67" i="9"/>
  <c r="V67" i="9"/>
  <c r="W67" i="9"/>
  <c r="X67" i="9"/>
  <c r="Y67" i="9"/>
  <c r="Z67" i="9"/>
  <c r="AA67" i="9"/>
  <c r="AB67" i="9"/>
  <c r="AC67" i="9"/>
  <c r="AD67" i="9"/>
  <c r="AE67" i="9"/>
  <c r="AF67" i="9"/>
  <c r="AG67" i="9"/>
  <c r="AH67" i="9"/>
  <c r="AI67" i="9"/>
  <c r="AJ67" i="9"/>
  <c r="AK67" i="9"/>
  <c r="AL67" i="9"/>
  <c r="AM67" i="9"/>
  <c r="AN67" i="9"/>
  <c r="AO67" i="9"/>
  <c r="AP67" i="9"/>
  <c r="AQ67" i="9"/>
  <c r="AR67" i="9"/>
  <c r="AS67" i="9"/>
  <c r="AT67" i="9"/>
  <c r="AU67" i="9"/>
  <c r="AV67" i="9"/>
  <c r="AW67" i="9"/>
  <c r="AX67" i="9"/>
  <c r="AY67" i="9"/>
  <c r="C68" i="9"/>
  <c r="D68" i="9"/>
  <c r="E68" i="9"/>
  <c r="F68" i="9"/>
  <c r="G68" i="9"/>
  <c r="H68" i="9"/>
  <c r="I68" i="9"/>
  <c r="J68" i="9"/>
  <c r="K68" i="9"/>
  <c r="L68" i="9"/>
  <c r="M68" i="9"/>
  <c r="N68" i="9"/>
  <c r="O68" i="9"/>
  <c r="P68" i="9"/>
  <c r="Q68" i="9"/>
  <c r="R68" i="9"/>
  <c r="S68" i="9"/>
  <c r="T68" i="9"/>
  <c r="U68" i="9"/>
  <c r="V68" i="9"/>
  <c r="W68" i="9"/>
  <c r="X68" i="9"/>
  <c r="Y68" i="9"/>
  <c r="Z68" i="9"/>
  <c r="AA68" i="9"/>
  <c r="AB68" i="9"/>
  <c r="AC68" i="9"/>
  <c r="AD68" i="9"/>
  <c r="AE68" i="9"/>
  <c r="AF68" i="9"/>
  <c r="AG68" i="9"/>
  <c r="AH68" i="9"/>
  <c r="AI68" i="9"/>
  <c r="AJ68" i="9"/>
  <c r="AK68" i="9"/>
  <c r="AL68" i="9"/>
  <c r="AM68" i="9"/>
  <c r="AN68" i="9"/>
  <c r="AO68" i="9"/>
  <c r="AP68" i="9"/>
  <c r="AQ68" i="9"/>
  <c r="AR68" i="9"/>
  <c r="AS68" i="9"/>
  <c r="AT68" i="9"/>
  <c r="AU68" i="9"/>
  <c r="AV68" i="9"/>
  <c r="AW68" i="9"/>
  <c r="AX68" i="9"/>
  <c r="AY68" i="9"/>
  <c r="C69" i="9"/>
  <c r="D69" i="9"/>
  <c r="E69" i="9"/>
  <c r="F69" i="9"/>
  <c r="G69" i="9"/>
  <c r="H69" i="9"/>
  <c r="I69" i="9"/>
  <c r="J69" i="9"/>
  <c r="K69" i="9"/>
  <c r="L69" i="9"/>
  <c r="M69" i="9"/>
  <c r="N69" i="9"/>
  <c r="O69" i="9"/>
  <c r="P69" i="9"/>
  <c r="Q69" i="9"/>
  <c r="R69" i="9"/>
  <c r="S69" i="9"/>
  <c r="T69" i="9"/>
  <c r="U69" i="9"/>
  <c r="V69" i="9"/>
  <c r="W69" i="9"/>
  <c r="X69" i="9"/>
  <c r="Y69" i="9"/>
  <c r="Z69" i="9"/>
  <c r="AA69" i="9"/>
  <c r="AB69" i="9"/>
  <c r="AC69" i="9"/>
  <c r="AD69" i="9"/>
  <c r="AE69" i="9"/>
  <c r="AF69" i="9"/>
  <c r="AG69" i="9"/>
  <c r="AH69" i="9"/>
  <c r="AI69" i="9"/>
  <c r="AJ69" i="9"/>
  <c r="AK69" i="9"/>
  <c r="AL69" i="9"/>
  <c r="AM69" i="9"/>
  <c r="AN69" i="9"/>
  <c r="AO69" i="9"/>
  <c r="AP69" i="9"/>
  <c r="AQ69" i="9"/>
  <c r="AR69" i="9"/>
  <c r="AS69" i="9"/>
  <c r="AT69" i="9"/>
  <c r="AU69" i="9"/>
  <c r="AV69" i="9"/>
  <c r="AW69" i="9"/>
  <c r="AX69" i="9"/>
  <c r="AY69" i="9"/>
  <c r="C70" i="9"/>
  <c r="D70" i="9"/>
  <c r="E70" i="9"/>
  <c r="F70" i="9"/>
  <c r="G70" i="9"/>
  <c r="H70" i="9"/>
  <c r="I70" i="9"/>
  <c r="J70" i="9"/>
  <c r="K70" i="9"/>
  <c r="L70" i="9"/>
  <c r="M70" i="9"/>
  <c r="N70" i="9"/>
  <c r="O70" i="9"/>
  <c r="P70" i="9"/>
  <c r="Q70" i="9"/>
  <c r="R70" i="9"/>
  <c r="S70" i="9"/>
  <c r="T70" i="9"/>
  <c r="U70" i="9"/>
  <c r="V70" i="9"/>
  <c r="W70" i="9"/>
  <c r="X70" i="9"/>
  <c r="Y70" i="9"/>
  <c r="Z70" i="9"/>
  <c r="AA70" i="9"/>
  <c r="AB70" i="9"/>
  <c r="AC70" i="9"/>
  <c r="AD70" i="9"/>
  <c r="AE70" i="9"/>
  <c r="AF70" i="9"/>
  <c r="AG70" i="9"/>
  <c r="AH70" i="9"/>
  <c r="AI70" i="9"/>
  <c r="AJ70" i="9"/>
  <c r="AK70" i="9"/>
  <c r="AL70" i="9"/>
  <c r="AM70" i="9"/>
  <c r="AN70" i="9"/>
  <c r="AO70" i="9"/>
  <c r="AP70" i="9"/>
  <c r="AQ70" i="9"/>
  <c r="AR70" i="9"/>
  <c r="AS70" i="9"/>
  <c r="AT70" i="9"/>
  <c r="AU70" i="9"/>
  <c r="AV70" i="9"/>
  <c r="AW70" i="9"/>
  <c r="AX70" i="9"/>
  <c r="AY70" i="9"/>
  <c r="C71" i="9"/>
  <c r="D71" i="9"/>
  <c r="E71" i="9"/>
  <c r="F71" i="9"/>
  <c r="G71" i="9"/>
  <c r="H71" i="9"/>
  <c r="I71" i="9"/>
  <c r="J71" i="9"/>
  <c r="K71" i="9"/>
  <c r="L71" i="9"/>
  <c r="M71" i="9"/>
  <c r="N71" i="9"/>
  <c r="O71" i="9"/>
  <c r="P71" i="9"/>
  <c r="Q71" i="9"/>
  <c r="R71" i="9"/>
  <c r="S71" i="9"/>
  <c r="T71" i="9"/>
  <c r="U71" i="9"/>
  <c r="V71" i="9"/>
  <c r="W71" i="9"/>
  <c r="X71" i="9"/>
  <c r="Y71" i="9"/>
  <c r="Z71" i="9"/>
  <c r="AA71" i="9"/>
  <c r="AB71" i="9"/>
  <c r="AC71" i="9"/>
  <c r="AD71" i="9"/>
  <c r="AE71" i="9"/>
  <c r="AF71" i="9"/>
  <c r="AG71" i="9"/>
  <c r="AH71" i="9"/>
  <c r="AI71" i="9"/>
  <c r="AJ71" i="9"/>
  <c r="AK71" i="9"/>
  <c r="AL71" i="9"/>
  <c r="AM71" i="9"/>
  <c r="AN71" i="9"/>
  <c r="AO71" i="9"/>
  <c r="AP71" i="9"/>
  <c r="AQ71" i="9"/>
  <c r="AR71" i="9"/>
  <c r="AS71" i="9"/>
  <c r="AT71" i="9"/>
  <c r="AU71" i="9"/>
  <c r="AV71" i="9"/>
  <c r="AW71" i="9"/>
  <c r="AX71" i="9"/>
  <c r="AY71" i="9"/>
  <c r="C72" i="9"/>
  <c r="D72" i="9"/>
  <c r="E72" i="9"/>
  <c r="F72" i="9"/>
  <c r="G72" i="9"/>
  <c r="H72" i="9"/>
  <c r="I72" i="9"/>
  <c r="J72" i="9"/>
  <c r="K72" i="9"/>
  <c r="L72" i="9"/>
  <c r="M72" i="9"/>
  <c r="N72" i="9"/>
  <c r="O72" i="9"/>
  <c r="P72" i="9"/>
  <c r="Q72" i="9"/>
  <c r="R72" i="9"/>
  <c r="S72" i="9"/>
  <c r="T72" i="9"/>
  <c r="U72" i="9"/>
  <c r="V72" i="9"/>
  <c r="W72" i="9"/>
  <c r="X72" i="9"/>
  <c r="Y72" i="9"/>
  <c r="Z72" i="9"/>
  <c r="AA72" i="9"/>
  <c r="AB72" i="9"/>
  <c r="AC72" i="9"/>
  <c r="AD72" i="9"/>
  <c r="AE72" i="9"/>
  <c r="AF72" i="9"/>
  <c r="AG72" i="9"/>
  <c r="AH72" i="9"/>
  <c r="AI72" i="9"/>
  <c r="AJ72" i="9"/>
  <c r="AK72" i="9"/>
  <c r="AL72" i="9"/>
  <c r="AM72" i="9"/>
  <c r="AN72" i="9"/>
  <c r="AO72" i="9"/>
  <c r="AP72" i="9"/>
  <c r="AQ72" i="9"/>
  <c r="AR72" i="9"/>
  <c r="AS72" i="9"/>
  <c r="AT72" i="9"/>
  <c r="AU72" i="9"/>
  <c r="AV72" i="9"/>
  <c r="AW72" i="9"/>
  <c r="AX72" i="9"/>
  <c r="AY72" i="9"/>
  <c r="C73" i="9"/>
  <c r="D73" i="9"/>
  <c r="E73" i="9"/>
  <c r="F73" i="9"/>
  <c r="G73" i="9"/>
  <c r="H73" i="9"/>
  <c r="I73" i="9"/>
  <c r="J73" i="9"/>
  <c r="K73" i="9"/>
  <c r="L73" i="9"/>
  <c r="M73" i="9"/>
  <c r="N73" i="9"/>
  <c r="O73" i="9"/>
  <c r="P73" i="9"/>
  <c r="Q73" i="9"/>
  <c r="R73" i="9"/>
  <c r="S73" i="9"/>
  <c r="T73" i="9"/>
  <c r="U73" i="9"/>
  <c r="V73" i="9"/>
  <c r="W73" i="9"/>
  <c r="X73" i="9"/>
  <c r="Y73" i="9"/>
  <c r="Z73" i="9"/>
  <c r="AA73" i="9"/>
  <c r="AB73" i="9"/>
  <c r="AC73" i="9"/>
  <c r="AD73" i="9"/>
  <c r="AE73" i="9"/>
  <c r="AF73" i="9"/>
  <c r="AG73" i="9"/>
  <c r="AH73" i="9"/>
  <c r="AI73" i="9"/>
  <c r="AJ73" i="9"/>
  <c r="AK73" i="9"/>
  <c r="AL73" i="9"/>
  <c r="AM73" i="9"/>
  <c r="AN73" i="9"/>
  <c r="AO73" i="9"/>
  <c r="AP73" i="9"/>
  <c r="AQ73" i="9"/>
  <c r="AR73" i="9"/>
  <c r="AS73" i="9"/>
  <c r="AT73" i="9"/>
  <c r="AU73" i="9"/>
  <c r="AV73" i="9"/>
  <c r="AW73" i="9"/>
  <c r="AX73" i="9"/>
  <c r="AY73" i="9"/>
  <c r="D4" i="9"/>
  <c r="E4" i="9"/>
  <c r="F4" i="9"/>
  <c r="G4" i="9"/>
  <c r="H4" i="9"/>
  <c r="I4" i="9"/>
  <c r="J4" i="9"/>
  <c r="K4" i="9"/>
  <c r="L4" i="9"/>
  <c r="M4" i="9"/>
  <c r="N4" i="9"/>
  <c r="O4" i="9"/>
  <c r="P4" i="9"/>
  <c r="Q4" i="9"/>
  <c r="R4" i="9"/>
  <c r="S4" i="9"/>
  <c r="T4" i="9"/>
  <c r="U4" i="9"/>
  <c r="V4" i="9"/>
  <c r="W4" i="9"/>
  <c r="X4" i="9"/>
  <c r="Y4" i="9"/>
  <c r="Z4" i="9"/>
  <c r="AA4" i="9"/>
  <c r="AB4" i="9"/>
  <c r="AC4" i="9"/>
  <c r="AD4" i="9"/>
  <c r="AE4" i="9"/>
  <c r="AF4" i="9"/>
  <c r="AG4" i="9"/>
  <c r="AH4" i="9"/>
  <c r="AI4" i="9"/>
  <c r="AJ4" i="9"/>
  <c r="AK4" i="9"/>
  <c r="AL4" i="9"/>
  <c r="AM4" i="9"/>
  <c r="AN4" i="9"/>
  <c r="AO4" i="9"/>
  <c r="AP4" i="9"/>
  <c r="AQ4" i="9"/>
  <c r="AR4" i="9"/>
  <c r="AS4" i="9"/>
  <c r="AT4" i="9"/>
  <c r="AU4" i="9"/>
  <c r="AV4" i="9"/>
  <c r="AW4" i="9"/>
  <c r="AX4" i="9"/>
  <c r="AY4" i="9"/>
  <c r="C4" i="9"/>
  <c r="P4" i="8" l="1"/>
  <c r="J17" i="3" s="1"/>
  <c r="AF4" i="8"/>
  <c r="J33" i="3" s="1"/>
  <c r="E4" i="8"/>
  <c r="J6" i="3" s="1"/>
  <c r="AD4" i="8"/>
  <c r="J31" i="3" s="1"/>
  <c r="H4" i="8"/>
  <c r="J9" i="3" s="1"/>
  <c r="AV4" i="8"/>
  <c r="J49" i="3" s="1"/>
  <c r="AN4" i="8"/>
  <c r="J41" i="3" s="1"/>
  <c r="AY4" i="8"/>
  <c r="J52" i="3" s="1"/>
  <c r="C4" i="8"/>
  <c r="J4" i="3" s="1"/>
  <c r="AI4" i="8"/>
  <c r="J36" i="3" s="1"/>
  <c r="F4" i="8"/>
  <c r="J7" i="3" s="1"/>
  <c r="AL4" i="8"/>
  <c r="J39" i="3" s="1"/>
  <c r="X4" i="8"/>
  <c r="J25" i="3" s="1"/>
  <c r="N4" i="8"/>
  <c r="J15" i="3" s="1"/>
  <c r="AT4" i="8"/>
  <c r="J47" i="3" s="1"/>
  <c r="S4" i="8"/>
  <c r="J20" i="3" s="1"/>
  <c r="AA4" i="8"/>
  <c r="J28" i="3" s="1"/>
  <c r="AQ4" i="8"/>
  <c r="J44" i="3" s="1"/>
  <c r="V4" i="8"/>
  <c r="J23" i="3" s="1"/>
  <c r="K4" i="8"/>
  <c r="J12" i="3" s="1"/>
  <c r="AS4" i="8"/>
  <c r="J46" i="3" s="1"/>
  <c r="AK4" i="8"/>
  <c r="J38" i="3" s="1"/>
  <c r="AC4" i="8"/>
  <c r="J30" i="3" s="1"/>
  <c r="U4" i="8"/>
  <c r="J22" i="3" s="1"/>
  <c r="M4" i="8"/>
  <c r="J14" i="3" s="1"/>
  <c r="AR4" i="8"/>
  <c r="J45" i="3" s="1"/>
  <c r="AJ4" i="8"/>
  <c r="J37" i="3" s="1"/>
  <c r="AB4" i="8"/>
  <c r="J29" i="3" s="1"/>
  <c r="T4" i="8"/>
  <c r="J21" i="3" s="1"/>
  <c r="L4" i="8"/>
  <c r="J13" i="3" s="1"/>
  <c r="D4" i="8"/>
  <c r="J5" i="3" s="1"/>
  <c r="AX4" i="8"/>
  <c r="J51" i="3" s="1"/>
  <c r="AP4" i="8"/>
  <c r="J43" i="3" s="1"/>
  <c r="AH4" i="8"/>
  <c r="J35" i="3" s="1"/>
  <c r="Z4" i="8"/>
  <c r="J27" i="3" s="1"/>
  <c r="R4" i="8"/>
  <c r="J19" i="3" s="1"/>
  <c r="J4" i="8"/>
  <c r="J11" i="3" s="1"/>
  <c r="AW4" i="8"/>
  <c r="J50" i="3" s="1"/>
  <c r="AO4" i="8"/>
  <c r="J42" i="3" s="1"/>
  <c r="AG4" i="8"/>
  <c r="J34" i="3" s="1"/>
  <c r="Y4" i="8"/>
  <c r="J26" i="3" s="1"/>
  <c r="Q4" i="8"/>
  <c r="J18" i="3" s="1"/>
  <c r="I4" i="8"/>
  <c r="J10" i="3" s="1"/>
  <c r="AU4" i="8"/>
  <c r="J48" i="3" s="1"/>
  <c r="AM4" i="8"/>
  <c r="J40" i="3" s="1"/>
  <c r="AE4" i="8"/>
  <c r="J32" i="3" s="1"/>
  <c r="W4" i="8"/>
  <c r="J24" i="3" s="1"/>
  <c r="O4" i="8"/>
  <c r="J16" i="3" s="1"/>
  <c r="G4" i="8"/>
  <c r="J8" i="3" s="1"/>
  <c r="C6" i="8"/>
  <c r="C5" i="8"/>
  <c r="D6" i="8"/>
  <c r="D5" i="8"/>
  <c r="E5" i="8"/>
  <c r="E6" i="8"/>
  <c r="F5" i="8"/>
  <c r="F6" i="8"/>
  <c r="N5" i="8"/>
  <c r="N6" i="8"/>
  <c r="G5" i="8"/>
  <c r="G6" i="8"/>
  <c r="O5" i="8"/>
  <c r="O6" i="8"/>
  <c r="P5" i="8"/>
  <c r="P6" i="8"/>
  <c r="I5" i="8"/>
  <c r="I6" i="8"/>
  <c r="Q5" i="8"/>
  <c r="Q6" i="8"/>
  <c r="R6" i="8"/>
  <c r="R5" i="8"/>
  <c r="K6" i="8"/>
  <c r="K5" i="8"/>
  <c r="M5" i="8"/>
  <c r="M6" i="8"/>
  <c r="H5" i="8"/>
  <c r="H6" i="8"/>
  <c r="S6" i="8"/>
  <c r="S5" i="8"/>
  <c r="J6" i="8"/>
  <c r="J5" i="8"/>
  <c r="L6" i="8"/>
  <c r="L5" i="8"/>
  <c r="AA6" i="8"/>
  <c r="AA5" i="8"/>
  <c r="AI6" i="8"/>
  <c r="AI5" i="8"/>
  <c r="AQ6" i="8"/>
  <c r="AQ5" i="8"/>
  <c r="AY6" i="8"/>
  <c r="AY5" i="8"/>
  <c r="AV5" i="8"/>
  <c r="AV6" i="8"/>
  <c r="T6" i="8"/>
  <c r="T5" i="8"/>
  <c r="AB6" i="8"/>
  <c r="AB5" i="8"/>
  <c r="AJ6" i="8"/>
  <c r="AJ5" i="8"/>
  <c r="AR6" i="8"/>
  <c r="AR5" i="8"/>
  <c r="AN5" i="8"/>
  <c r="AN6" i="8"/>
  <c r="U5" i="8"/>
  <c r="U6" i="8"/>
  <c r="AC5" i="8"/>
  <c r="AC6" i="8"/>
  <c r="AK5" i="8"/>
  <c r="AK6" i="8"/>
  <c r="AS5" i="8"/>
  <c r="AS6" i="8"/>
  <c r="V5" i="8"/>
  <c r="V6" i="8"/>
  <c r="AD5" i="8"/>
  <c r="AD6" i="8"/>
  <c r="AL5" i="8"/>
  <c r="AL6" i="8"/>
  <c r="AT5" i="8"/>
  <c r="AT6" i="8"/>
  <c r="X5" i="8"/>
  <c r="X6" i="8"/>
  <c r="W5" i="8"/>
  <c r="W6" i="8"/>
  <c r="AE5" i="8"/>
  <c r="AE6" i="8"/>
  <c r="AM5" i="8"/>
  <c r="AM6" i="8"/>
  <c r="AU5" i="8"/>
  <c r="AU6" i="8"/>
  <c r="AF5" i="8"/>
  <c r="AF6" i="8"/>
  <c r="Y5" i="8"/>
  <c r="Y6" i="8"/>
  <c r="AG5" i="8"/>
  <c r="AG6" i="8"/>
  <c r="AO5" i="8"/>
  <c r="AO6" i="8"/>
  <c r="AW5" i="8"/>
  <c r="AW6" i="8"/>
  <c r="Z6" i="8"/>
  <c r="Z5" i="8"/>
  <c r="AH6" i="8"/>
  <c r="AH5" i="8"/>
  <c r="AP6" i="8"/>
  <c r="AP5" i="8"/>
  <c r="AX6" i="8"/>
  <c r="AX5" i="8"/>
</calcChain>
</file>

<file path=xl/sharedStrings.xml><?xml version="1.0" encoding="utf-8"?>
<sst xmlns="http://schemas.openxmlformats.org/spreadsheetml/2006/main" count="163" uniqueCount="145">
  <si>
    <t>RSI</t>
    <phoneticPr fontId="2"/>
  </si>
  <si>
    <t>RCI</t>
    <phoneticPr fontId="2"/>
  </si>
  <si>
    <t>5日乖離率</t>
    <rPh sb="1" eb="2">
      <t>ニチ</t>
    </rPh>
    <rPh sb="2" eb="4">
      <t>カイリ</t>
    </rPh>
    <rPh sb="4" eb="5">
      <t>リツ</t>
    </rPh>
    <phoneticPr fontId="2"/>
  </si>
  <si>
    <t>20日ボリン</t>
    <rPh sb="2" eb="3">
      <t>ニチ</t>
    </rPh>
    <phoneticPr fontId="2"/>
  </si>
  <si>
    <t>20日乖離率</t>
    <rPh sb="2" eb="3">
      <t>ニチ</t>
    </rPh>
    <rPh sb="3" eb="5">
      <t>カイリ</t>
    </rPh>
    <rPh sb="5" eb="6">
      <t>リツ</t>
    </rPh>
    <phoneticPr fontId="2"/>
  </si>
  <si>
    <t>PBR</t>
    <phoneticPr fontId="2"/>
  </si>
  <si>
    <t>配当</t>
    <rPh sb="0" eb="2">
      <t>ハイトウ</t>
    </rPh>
    <phoneticPr fontId="2"/>
  </si>
  <si>
    <t>EPS</t>
    <phoneticPr fontId="2"/>
  </si>
  <si>
    <t>時価総額</t>
    <rPh sb="0" eb="2">
      <t>ジカ</t>
    </rPh>
    <rPh sb="2" eb="4">
      <t>ソウガク</t>
    </rPh>
    <phoneticPr fontId="2"/>
  </si>
  <si>
    <t>銘柄名</t>
    <rPh sb="0" eb="2">
      <t>メイガラ</t>
    </rPh>
    <rPh sb="2" eb="3">
      <t>メイ</t>
    </rPh>
    <phoneticPr fontId="2"/>
  </si>
  <si>
    <t>株価</t>
    <rPh sb="0" eb="2">
      <t>カブカ</t>
    </rPh>
    <phoneticPr fontId="2"/>
  </si>
  <si>
    <t>利回り</t>
    <rPh sb="0" eb="2">
      <t>リマワ</t>
    </rPh>
    <phoneticPr fontId="2"/>
  </si>
  <si>
    <t>貸借倍率</t>
    <rPh sb="0" eb="2">
      <t>タイシャク</t>
    </rPh>
    <rPh sb="2" eb="4">
      <t>バイリツ</t>
    </rPh>
    <phoneticPr fontId="2"/>
  </si>
  <si>
    <t>PBR</t>
  </si>
  <si>
    <t>EPS</t>
  </si>
  <si>
    <t>RSI</t>
  </si>
  <si>
    <t>RCI</t>
  </si>
  <si>
    <t>日水</t>
  </si>
  <si>
    <t>マルハニチロ</t>
  </si>
  <si>
    <t>国際帝石</t>
  </si>
  <si>
    <t>コムシスＨＤ</t>
  </si>
  <si>
    <t>大成建</t>
  </si>
  <si>
    <t>大林組</t>
  </si>
  <si>
    <t>清水建</t>
  </si>
  <si>
    <t>長谷工</t>
  </si>
  <si>
    <t>鹿島</t>
  </si>
  <si>
    <t>大和ハウス</t>
  </si>
  <si>
    <t>積水ハウス</t>
  </si>
  <si>
    <t>日揮ＨＤ</t>
  </si>
  <si>
    <t>日清粉Ｇ</t>
  </si>
  <si>
    <t>明治ＨＤ</t>
  </si>
  <si>
    <t>日ハム</t>
  </si>
  <si>
    <t>エムスリー</t>
  </si>
  <si>
    <t>ディーエヌエー</t>
  </si>
  <si>
    <t>サッポロＨＤ</t>
  </si>
  <si>
    <t>アサヒ</t>
  </si>
  <si>
    <t>キリンＨＤ</t>
  </si>
  <si>
    <t>宝ＨＬＤ</t>
  </si>
  <si>
    <t>双日</t>
  </si>
  <si>
    <t>キッコマン</t>
  </si>
  <si>
    <t>味の素</t>
  </si>
  <si>
    <t>ニチレイ</t>
  </si>
  <si>
    <t>ＪＴ</t>
  </si>
  <si>
    <t>Ｊフロント</t>
  </si>
  <si>
    <t>ミツコシイセタン</t>
  </si>
  <si>
    <t>東洋紡</t>
  </si>
  <si>
    <t>ユニチカ</t>
  </si>
  <si>
    <t>日清紡ＨＤ</t>
  </si>
  <si>
    <t>東急不ＨＤ</t>
  </si>
  <si>
    <t>７＆ｉＨＤ</t>
  </si>
  <si>
    <t>帝人</t>
  </si>
  <si>
    <t>東レ</t>
  </si>
  <si>
    <t>クラレ</t>
  </si>
  <si>
    <t>旭化成</t>
  </si>
  <si>
    <t>ＳＵＭＣＯ</t>
  </si>
  <si>
    <t>王子ＨＤ</t>
  </si>
  <si>
    <t>日本紙</t>
  </si>
  <si>
    <t>昭電工</t>
  </si>
  <si>
    <t>住友化</t>
  </si>
  <si>
    <t>日産化</t>
  </si>
  <si>
    <t>東ソー</t>
  </si>
  <si>
    <t>トクヤマ</t>
  </si>
  <si>
    <t>デンカ</t>
  </si>
  <si>
    <t>信越化</t>
  </si>
  <si>
    <t>協和キリン</t>
  </si>
  <si>
    <t>三井化学</t>
  </si>
  <si>
    <t>三菱ケミＨＤ</t>
  </si>
  <si>
    <t>（単位：百万円）</t>
    <rPh sb="1" eb="3">
      <t>タンイ</t>
    </rPh>
    <rPh sb="4" eb="7">
      <t>ヒャクマンエン</t>
    </rPh>
    <phoneticPr fontId="2"/>
  </si>
  <si>
    <t>銘柄コード</t>
    <rPh sb="0" eb="2">
      <t>メイガラ</t>
    </rPh>
    <phoneticPr fontId="2"/>
  </si>
  <si>
    <t>PER</t>
    <phoneticPr fontId="2"/>
  </si>
  <si>
    <t>PER</t>
    <phoneticPr fontId="2"/>
  </si>
  <si>
    <t>情報が提供されていない項目については「#VALUE!」とエラー表示されます。</t>
    <rPh sb="0" eb="2">
      <t>ジョウホウ</t>
    </rPh>
    <rPh sb="3" eb="5">
      <t>テイキョウ</t>
    </rPh>
    <rPh sb="11" eb="13">
      <t>コウモク</t>
    </rPh>
    <phoneticPr fontId="2"/>
  </si>
  <si>
    <t>「PER」「PBR」「EPS」の項目は当社が提供する企業決算の直近実績または直近予想から情報を取得しております。</t>
    <rPh sb="19" eb="21">
      <t>トウシャ</t>
    </rPh>
    <rPh sb="22" eb="24">
      <t>テイキョウ</t>
    </rPh>
    <rPh sb="26" eb="28">
      <t>キギョウ</t>
    </rPh>
    <rPh sb="28" eb="30">
      <t>ケッサン</t>
    </rPh>
    <rPh sb="31" eb="33">
      <t>チョッキン</t>
    </rPh>
    <rPh sb="33" eb="35">
      <t>ジッセキ</t>
    </rPh>
    <rPh sb="38" eb="40">
      <t>チョッキン</t>
    </rPh>
    <rPh sb="40" eb="42">
      <t>ヨソウ</t>
    </rPh>
    <rPh sb="44" eb="46">
      <t>ジョウホウ</t>
    </rPh>
    <rPh sb="47" eb="49">
      <t>シュトク</t>
    </rPh>
    <phoneticPr fontId="2"/>
  </si>
  <si>
    <t>補足②　「PER」「PBR」「EPS」の項目で「#VALUE!」とエラー表示されることがあります。</t>
    <rPh sb="0" eb="2">
      <t>ホソク</t>
    </rPh>
    <rPh sb="20" eb="22">
      <t>コウモク</t>
    </rPh>
    <rPh sb="36" eb="38">
      <t>ヒョウジ</t>
    </rPh>
    <phoneticPr fontId="2"/>
  </si>
  <si>
    <t>また、新規上場銘柄など新しく銘柄コードが発行された銘柄は手動で追加する必要があります。</t>
    <rPh sb="3" eb="5">
      <t>シンキ</t>
    </rPh>
    <rPh sb="5" eb="7">
      <t>ジョウジョウ</t>
    </rPh>
    <rPh sb="7" eb="9">
      <t>メイガラ</t>
    </rPh>
    <rPh sb="11" eb="12">
      <t>アタラ</t>
    </rPh>
    <rPh sb="14" eb="16">
      <t>メイガラ</t>
    </rPh>
    <rPh sb="20" eb="22">
      <t>ハッコウ</t>
    </rPh>
    <rPh sb="25" eb="27">
      <t>メイガラ</t>
    </rPh>
    <rPh sb="28" eb="30">
      <t>シュドウ</t>
    </rPh>
    <rPh sb="31" eb="33">
      <t>ツイカ</t>
    </rPh>
    <rPh sb="35" eb="37">
      <t>ヒツヨウ</t>
    </rPh>
    <phoneticPr fontId="2"/>
  </si>
  <si>
    <r>
      <rPr>
        <b/>
        <sz val="11"/>
        <color theme="1"/>
        <rFont val="ＭＳ Ｐゴシック"/>
        <family val="3"/>
        <charset val="128"/>
        <scheme val="minor"/>
      </rPr>
      <t>「#VALUE!」</t>
    </r>
    <r>
      <rPr>
        <sz val="11"/>
        <color theme="1"/>
        <rFont val="ＭＳ Ｐゴシック"/>
        <family val="2"/>
        <scheme val="minor"/>
      </rPr>
      <t>とエラー表示されます。</t>
    </r>
    <phoneticPr fontId="2"/>
  </si>
  <si>
    <t>※取得する銘柄情報が多くなると処理が遅くなることがあります。</t>
    <rPh sb="1" eb="3">
      <t>シュトク</t>
    </rPh>
    <rPh sb="5" eb="7">
      <t>メイガラ</t>
    </rPh>
    <rPh sb="7" eb="9">
      <t>ジョウホウ</t>
    </rPh>
    <rPh sb="10" eb="11">
      <t>オオ</t>
    </rPh>
    <rPh sb="15" eb="17">
      <t>ショリ</t>
    </rPh>
    <rPh sb="18" eb="19">
      <t>オソ</t>
    </rPh>
    <phoneticPr fontId="2"/>
  </si>
  <si>
    <r>
      <t>銘柄コードの誤入力や上場廃止銘柄の銘柄コードが入力されている場合は</t>
    </r>
    <r>
      <rPr>
        <b/>
        <sz val="11"/>
        <color theme="1"/>
        <rFont val="ＭＳ Ｐゴシック"/>
        <family val="3"/>
        <charset val="128"/>
        <scheme val="minor"/>
      </rPr>
      <t/>
    </r>
    <rPh sb="0" eb="2">
      <t>メイガラ</t>
    </rPh>
    <rPh sb="6" eb="9">
      <t>ゴニュウリョク</t>
    </rPh>
    <rPh sb="10" eb="12">
      <t>ジョウジョウ</t>
    </rPh>
    <rPh sb="12" eb="14">
      <t>ハイシ</t>
    </rPh>
    <rPh sb="14" eb="16">
      <t>メイガラ</t>
    </rPh>
    <rPh sb="17" eb="19">
      <t>メイガラ</t>
    </rPh>
    <rPh sb="23" eb="25">
      <t>ニュウリョク</t>
    </rPh>
    <rPh sb="30" eb="32">
      <t>バアイ</t>
    </rPh>
    <phoneticPr fontId="2"/>
  </si>
  <si>
    <t>・新しく銘柄を追加する場合は行をコピーして、銘柄コードを変更してください。</t>
    <rPh sb="1" eb="2">
      <t>アタラ</t>
    </rPh>
    <rPh sb="4" eb="6">
      <t>メイガラ</t>
    </rPh>
    <rPh sb="7" eb="9">
      <t>ツイカ</t>
    </rPh>
    <rPh sb="11" eb="13">
      <t>バアイ</t>
    </rPh>
    <rPh sb="14" eb="15">
      <t>ギョウ</t>
    </rPh>
    <rPh sb="22" eb="24">
      <t>メイガラ</t>
    </rPh>
    <rPh sb="28" eb="30">
      <t>ヘンコウ</t>
    </rPh>
    <phoneticPr fontId="2"/>
  </si>
  <si>
    <t>・「銘柄コード」の列を読み込み、その他の項目が更新されます。</t>
    <rPh sb="2" eb="4">
      <t>メイガラ</t>
    </rPh>
    <rPh sb="9" eb="10">
      <t>レツ</t>
    </rPh>
    <rPh sb="11" eb="12">
      <t>ヨ</t>
    </rPh>
    <rPh sb="13" eb="14">
      <t>コ</t>
    </rPh>
    <rPh sb="18" eb="19">
      <t>ホカ</t>
    </rPh>
    <rPh sb="20" eb="22">
      <t>コウモク</t>
    </rPh>
    <rPh sb="23" eb="25">
      <t>コウシン</t>
    </rPh>
    <phoneticPr fontId="2"/>
  </si>
  <si>
    <t>補足①　【data】タブで取得される銘柄情報は「銘柄コード」を読み込んで取得しています。</t>
    <rPh sb="0" eb="2">
      <t>ホソク</t>
    </rPh>
    <phoneticPr fontId="2"/>
  </si>
  <si>
    <t>※20日移動平均線乖離率は％表示のため、抽出条件は以下の2種類が可能</t>
    <rPh sb="14" eb="16">
      <t>ヒョウジ</t>
    </rPh>
    <rPh sb="20" eb="24">
      <t>チュウシュツジョウケン</t>
    </rPh>
    <rPh sb="29" eb="31">
      <t>シュルイ</t>
    </rPh>
    <rPh sb="32" eb="34">
      <t>カノウ</t>
    </rPh>
    <phoneticPr fontId="2"/>
  </si>
  <si>
    <t>抽出条件を入力して「OK」を選択でフィルターがかかります。</t>
    <rPh sb="0" eb="2">
      <t>チュウシュツ</t>
    </rPh>
    <rPh sb="2" eb="4">
      <t>ジョウケン</t>
    </rPh>
    <rPh sb="5" eb="7">
      <t>ニュウリョク</t>
    </rPh>
    <rPh sb="14" eb="16">
      <t>センタク</t>
    </rPh>
    <phoneticPr fontId="2"/>
  </si>
  <si>
    <t>【20日移動平均線乖離率　－2.0％～2.0％　の銘柄を抽出】</t>
    <rPh sb="3" eb="4">
      <t>ニチ</t>
    </rPh>
    <rPh sb="4" eb="6">
      <t>イドウ</t>
    </rPh>
    <rPh sb="6" eb="8">
      <t>ヘイキン</t>
    </rPh>
    <rPh sb="8" eb="9">
      <t>セン</t>
    </rPh>
    <rPh sb="9" eb="11">
      <t>カイリ</t>
    </rPh>
    <rPh sb="11" eb="12">
      <t>リツ</t>
    </rPh>
    <rPh sb="25" eb="27">
      <t>メイガラ</t>
    </rPh>
    <rPh sb="28" eb="30">
      <t>チュウシュツ</t>
    </rPh>
    <phoneticPr fontId="2"/>
  </si>
  <si>
    <t>※時価総額の単位は百万円</t>
    <rPh sb="1" eb="3">
      <t>ジカ</t>
    </rPh>
    <rPh sb="3" eb="5">
      <t>ソウガク</t>
    </rPh>
    <rPh sb="6" eb="8">
      <t>タンイ</t>
    </rPh>
    <rPh sb="9" eb="10">
      <t>ヒャク</t>
    </rPh>
    <rPh sb="11" eb="12">
      <t>エン</t>
    </rPh>
    <phoneticPr fontId="2"/>
  </si>
  <si>
    <t>【時価総額　3,000億円以上の銘柄を抽出】</t>
    <rPh sb="1" eb="3">
      <t>ジカ</t>
    </rPh>
    <rPh sb="3" eb="5">
      <t>ソウガク</t>
    </rPh>
    <rPh sb="11" eb="13">
      <t>オクエン</t>
    </rPh>
    <rPh sb="13" eb="15">
      <t>イジョウ</t>
    </rPh>
    <rPh sb="16" eb="18">
      <t>メイガラ</t>
    </rPh>
    <rPh sb="19" eb="21">
      <t>チュウシュツ</t>
    </rPh>
    <phoneticPr fontId="2"/>
  </si>
  <si>
    <r>
      <rPr>
        <sz val="11"/>
        <color rgb="FFFF0000"/>
        <rFont val="ＭＳ Ｐゴシック"/>
        <family val="3"/>
        <charset val="128"/>
        <scheme val="minor"/>
      </rPr>
      <t>②</t>
    </r>
    <r>
      <rPr>
        <sz val="11"/>
        <rFont val="ＭＳ Ｐゴシック"/>
        <family val="3"/>
        <charset val="128"/>
        <scheme val="minor"/>
      </rPr>
      <t>「20日移動平均線乖離率」</t>
    </r>
    <r>
      <rPr>
        <sz val="11"/>
        <color theme="1"/>
        <rFont val="ＭＳ Ｐゴシック"/>
        <family val="2"/>
        <scheme val="minor"/>
      </rPr>
      <t>の項目に設定されているフィルター機能から「数値フィルター」＞「指定の範囲内」を選択し抽出条件を入力</t>
    </r>
    <rPh sb="15" eb="17">
      <t>コウモク</t>
    </rPh>
    <rPh sb="18" eb="20">
      <t>セッテイ</t>
    </rPh>
    <rPh sb="30" eb="32">
      <t>キノウ</t>
    </rPh>
    <rPh sb="35" eb="37">
      <t>スウチ</t>
    </rPh>
    <rPh sb="45" eb="47">
      <t>シテイ</t>
    </rPh>
    <rPh sb="48" eb="51">
      <t>ハンイナイ</t>
    </rPh>
    <rPh sb="53" eb="55">
      <t>センタク</t>
    </rPh>
    <rPh sb="56" eb="58">
      <t>チュウシュツ</t>
    </rPh>
    <rPh sb="58" eb="60">
      <t>ジョウケン</t>
    </rPh>
    <rPh sb="61" eb="63">
      <t>ニュウリョク</t>
    </rPh>
    <phoneticPr fontId="2"/>
  </si>
  <si>
    <r>
      <rPr>
        <sz val="11"/>
        <color rgb="FFFF0000"/>
        <rFont val="ＭＳ Ｐゴシック"/>
        <family val="3"/>
        <charset val="128"/>
        <scheme val="minor"/>
      </rPr>
      <t>①</t>
    </r>
    <r>
      <rPr>
        <sz val="11"/>
        <rFont val="ＭＳ Ｐゴシック"/>
        <family val="3"/>
        <charset val="128"/>
        <scheme val="minor"/>
      </rPr>
      <t>「時</t>
    </r>
    <r>
      <rPr>
        <sz val="11"/>
        <color theme="1"/>
        <rFont val="ＭＳ Ｐゴシック"/>
        <family val="2"/>
        <scheme val="minor"/>
      </rPr>
      <t>価総額」の項目に設定されているフィルター機能から「数値フィルター」＞「指定の値以上」を選択し抽出条件を入力</t>
    </r>
    <rPh sb="2" eb="4">
      <t>ジカ</t>
    </rPh>
    <rPh sb="4" eb="6">
      <t>ソウガク</t>
    </rPh>
    <rPh sb="8" eb="10">
      <t>コウモク</t>
    </rPh>
    <rPh sb="11" eb="13">
      <t>セッテイ</t>
    </rPh>
    <rPh sb="23" eb="25">
      <t>キノウ</t>
    </rPh>
    <rPh sb="28" eb="30">
      <t>スウチ</t>
    </rPh>
    <rPh sb="38" eb="40">
      <t>シテイ</t>
    </rPh>
    <rPh sb="41" eb="42">
      <t>アタイ</t>
    </rPh>
    <rPh sb="42" eb="44">
      <t>イジョウ</t>
    </rPh>
    <rPh sb="46" eb="48">
      <t>センタク</t>
    </rPh>
    <rPh sb="49" eb="51">
      <t>チュウシュツ</t>
    </rPh>
    <rPh sb="51" eb="53">
      <t>ジョウケン</t>
    </rPh>
    <rPh sb="54" eb="56">
      <t>ニュウリョク</t>
    </rPh>
    <phoneticPr fontId="2"/>
  </si>
  <si>
    <t>👉</t>
    <phoneticPr fontId="2"/>
  </si>
  <si>
    <t>時価総額3,000億円を超え、20日移動平均線乖離率が-2％～2％の銘柄を表示する場合</t>
    <rPh sb="0" eb="2">
      <t>ジカ</t>
    </rPh>
    <rPh sb="2" eb="4">
      <t>ソウガク</t>
    </rPh>
    <rPh sb="9" eb="11">
      <t>オクエン</t>
    </rPh>
    <rPh sb="12" eb="13">
      <t>コ</t>
    </rPh>
    <rPh sb="17" eb="18">
      <t>ニチ</t>
    </rPh>
    <rPh sb="18" eb="20">
      <t>イドウ</t>
    </rPh>
    <rPh sb="20" eb="22">
      <t>ヘイキン</t>
    </rPh>
    <rPh sb="22" eb="23">
      <t>セン</t>
    </rPh>
    <rPh sb="23" eb="25">
      <t>カイリ</t>
    </rPh>
    <rPh sb="25" eb="26">
      <t>リツ</t>
    </rPh>
    <rPh sb="34" eb="36">
      <t>メイガラ</t>
    </rPh>
    <rPh sb="37" eb="39">
      <t>ヒョウジ</t>
    </rPh>
    <rPh sb="41" eb="43">
      <t>バアイ</t>
    </rPh>
    <phoneticPr fontId="2"/>
  </si>
  <si>
    <t>例②）</t>
    <rPh sb="0" eb="1">
      <t>レイ</t>
    </rPh>
    <phoneticPr fontId="2"/>
  </si>
  <si>
    <t>【RSI　昇順】</t>
    <rPh sb="5" eb="7">
      <t>ショウジュン</t>
    </rPh>
    <phoneticPr fontId="2"/>
  </si>
  <si>
    <t xml:space="preserve">20～25%は買い時、70～80%は売り時と判断される傾向があります。
</t>
    <phoneticPr fontId="2"/>
  </si>
  <si>
    <t xml:space="preserve">株価上昇時は50より大きく、下降時は50より小さくなるといわれます。
</t>
    <phoneticPr fontId="2"/>
  </si>
  <si>
    <t>RSIは相対力指数（Relative Strength Index）といい、</t>
    <phoneticPr fontId="2"/>
  </si>
  <si>
    <t>【RSI　降順】</t>
    <rPh sb="5" eb="7">
      <t>コウジュン</t>
    </rPh>
    <phoneticPr fontId="2"/>
  </si>
  <si>
    <t>「RSI」の項目に設定されているフィルター機能を「昇順」「降順」で表示する。</t>
    <rPh sb="6" eb="8">
      <t>コウモク</t>
    </rPh>
    <rPh sb="9" eb="11">
      <t>セッテイ</t>
    </rPh>
    <rPh sb="21" eb="23">
      <t>キノウ</t>
    </rPh>
    <rPh sb="25" eb="27">
      <t>ショウジュン</t>
    </rPh>
    <rPh sb="29" eb="31">
      <t>コウジュン</t>
    </rPh>
    <rPh sb="33" eb="35">
      <t>ヒョウジ</t>
    </rPh>
    <phoneticPr fontId="2"/>
  </si>
  <si>
    <t>株式の買い時、売り時をRSIで判断</t>
    <rPh sb="0" eb="2">
      <t>カブシキ</t>
    </rPh>
    <rPh sb="3" eb="4">
      <t>カ</t>
    </rPh>
    <rPh sb="5" eb="6">
      <t>ドキ</t>
    </rPh>
    <rPh sb="7" eb="8">
      <t>ウ</t>
    </rPh>
    <rPh sb="9" eb="10">
      <t>ドキ</t>
    </rPh>
    <rPh sb="15" eb="17">
      <t>ハンダン</t>
    </rPh>
    <phoneticPr fontId="2"/>
  </si>
  <si>
    <t>例①）</t>
    <rPh sb="0" eb="1">
      <t>レイ</t>
    </rPh>
    <phoneticPr fontId="2"/>
  </si>
  <si>
    <t>手順4．フィルター機能で銘柄スクリーニング</t>
    <rPh sb="0" eb="2">
      <t>テジュン</t>
    </rPh>
    <rPh sb="9" eb="11">
      <t>キノウ</t>
    </rPh>
    <rPh sb="12" eb="14">
      <t>メイガラ</t>
    </rPh>
    <phoneticPr fontId="2"/>
  </si>
  <si>
    <r>
      <rPr>
        <sz val="11"/>
        <color rgb="FFFF0000"/>
        <rFont val="ＭＳ Ｐゴシック"/>
        <family val="3"/>
        <charset val="128"/>
        <scheme val="minor"/>
      </rPr>
      <t>③</t>
    </r>
    <r>
      <rPr>
        <sz val="11"/>
        <color theme="1"/>
        <rFont val="ＭＳ Ｐゴシック"/>
        <family val="2"/>
        <scheme val="minor"/>
      </rPr>
      <t>「フィルター」を選択</t>
    </r>
    <rPh sb="9" eb="11">
      <t>センタク</t>
    </rPh>
    <phoneticPr fontId="2"/>
  </si>
  <si>
    <r>
      <rPr>
        <sz val="11"/>
        <color rgb="FFFF0000"/>
        <rFont val="ＭＳ Ｐゴシック"/>
        <family val="3"/>
        <charset val="128"/>
        <scheme val="minor"/>
      </rPr>
      <t>②</t>
    </r>
    <r>
      <rPr>
        <sz val="11"/>
        <color theme="1"/>
        <rFont val="ＭＳ Ｐゴシック"/>
        <family val="2"/>
        <scheme val="minor"/>
      </rPr>
      <t>Excel機能のデータを選択</t>
    </r>
    <r>
      <rPr>
        <sz val="11"/>
        <color rgb="FFFF0000"/>
        <rFont val="ＭＳ Ｐゴシック"/>
        <family val="3"/>
        <charset val="128"/>
        <scheme val="minor"/>
      </rPr>
      <t/>
    </r>
    <rPh sb="6" eb="8">
      <t>キノウ</t>
    </rPh>
    <rPh sb="13" eb="15">
      <t>センタク</t>
    </rPh>
    <phoneticPr fontId="2"/>
  </si>
  <si>
    <t>・下表では「2」を押すと「2」の行が全選択されます。</t>
    <rPh sb="1" eb="3">
      <t>カヒョウ</t>
    </rPh>
    <rPh sb="9" eb="10">
      <t>オ</t>
    </rPh>
    <rPh sb="16" eb="17">
      <t>ギョウ</t>
    </rPh>
    <rPh sb="18" eb="21">
      <t>ゼンセンタク</t>
    </rPh>
    <phoneticPr fontId="2"/>
  </si>
  <si>
    <r>
      <rPr>
        <sz val="11"/>
        <color rgb="FFFF0000"/>
        <rFont val="ＭＳ Ｐゴシック"/>
        <family val="3"/>
        <charset val="128"/>
        <scheme val="minor"/>
      </rPr>
      <t>①</t>
    </r>
    <r>
      <rPr>
        <sz val="11"/>
        <color theme="1"/>
        <rFont val="ＭＳ Ｐゴシック"/>
        <family val="2"/>
        <scheme val="minor"/>
      </rPr>
      <t>「銘柄コード」をはじめとした項目が表示されている行を選択</t>
    </r>
    <rPh sb="2" eb="4">
      <t>メイガラ</t>
    </rPh>
    <rPh sb="15" eb="17">
      <t>コウモク</t>
    </rPh>
    <rPh sb="18" eb="20">
      <t>ヒョウジ</t>
    </rPh>
    <rPh sb="25" eb="26">
      <t>ギョウ</t>
    </rPh>
    <rPh sb="27" eb="29">
      <t>センタク</t>
    </rPh>
    <phoneticPr fontId="2"/>
  </si>
  <si>
    <t>フィルター機能を使用してPERや配当利回りなどの指標を昇順/降順で表示します。</t>
    <rPh sb="5" eb="7">
      <t>キノウ</t>
    </rPh>
    <rPh sb="8" eb="10">
      <t>シヨウ</t>
    </rPh>
    <rPh sb="16" eb="18">
      <t>ハイトウ</t>
    </rPh>
    <rPh sb="18" eb="20">
      <t>リマワ</t>
    </rPh>
    <rPh sb="24" eb="26">
      <t>シヒョウ</t>
    </rPh>
    <rPh sb="27" eb="29">
      <t>ショウジュン</t>
    </rPh>
    <rPh sb="30" eb="32">
      <t>コウジュン</t>
    </rPh>
    <rPh sb="33" eb="35">
      <t>ヒョウジ</t>
    </rPh>
    <phoneticPr fontId="2"/>
  </si>
  <si>
    <t>手順3．フィルターを設定する</t>
    <rPh sb="0" eb="2">
      <t>テジュン</t>
    </rPh>
    <rPh sb="10" eb="12">
      <t>セッテイ</t>
    </rPh>
    <phoneticPr fontId="2"/>
  </si>
  <si>
    <t>・右クリックでメニューを開き「値の貼り付け」をする</t>
    <rPh sb="1" eb="2">
      <t>ミギ</t>
    </rPh>
    <rPh sb="12" eb="13">
      <t>ヒラ</t>
    </rPh>
    <phoneticPr fontId="2"/>
  </si>
  <si>
    <t>・右クリックでメニューを開きコピーする</t>
    <rPh sb="1" eb="2">
      <t>ミギ</t>
    </rPh>
    <rPh sb="12" eb="13">
      <t>ヒラ</t>
    </rPh>
    <phoneticPr fontId="2"/>
  </si>
  <si>
    <t>・Excelシートの左上隅をクリック</t>
    <rPh sb="10" eb="12">
      <t>ヒダリウエ</t>
    </rPh>
    <rPh sb="12" eb="13">
      <t>スミ</t>
    </rPh>
    <phoneticPr fontId="2"/>
  </si>
  <si>
    <r>
      <rPr>
        <sz val="11"/>
        <color rgb="FFFF0000"/>
        <rFont val="ＭＳ Ｐゴシック"/>
        <family val="3"/>
        <charset val="128"/>
        <scheme val="minor"/>
      </rPr>
      <t>③</t>
    </r>
    <r>
      <rPr>
        <sz val="11"/>
        <color theme="1"/>
        <rFont val="ＭＳ Ｐゴシック"/>
        <family val="2"/>
        <scheme val="minor"/>
      </rPr>
      <t>全セルを選択</t>
    </r>
    <rPh sb="1" eb="2">
      <t>ゼン</t>
    </rPh>
    <rPh sb="5" eb="7">
      <t>センタク</t>
    </rPh>
    <phoneticPr fontId="2"/>
  </si>
  <si>
    <r>
      <rPr>
        <sz val="11"/>
        <color rgb="FFFF0000"/>
        <rFont val="ＭＳ Ｐゴシック"/>
        <family val="3"/>
        <charset val="128"/>
        <scheme val="minor"/>
      </rPr>
      <t>①</t>
    </r>
    <r>
      <rPr>
        <sz val="11"/>
        <color theme="1"/>
        <rFont val="ＭＳ Ｐゴシック"/>
        <family val="2"/>
        <scheme val="minor"/>
      </rPr>
      <t>全セルを選択</t>
    </r>
    <rPh sb="1" eb="2">
      <t>ゼン</t>
    </rPh>
    <rPh sb="5" eb="7">
      <t>センタク</t>
    </rPh>
    <phoneticPr fontId="2"/>
  </si>
  <si>
    <t>全セルを選択後、「値の貼り付け」を選択してください。</t>
    <rPh sb="0" eb="1">
      <t>ゼン</t>
    </rPh>
    <rPh sb="4" eb="6">
      <t>センタク</t>
    </rPh>
    <rPh sb="6" eb="7">
      <t>ゴ</t>
    </rPh>
    <rPh sb="9" eb="10">
      <t>アタイ</t>
    </rPh>
    <rPh sb="11" eb="12">
      <t>ハ</t>
    </rPh>
    <rPh sb="13" eb="14">
      <t>ツ</t>
    </rPh>
    <rPh sb="17" eb="19">
      <t>センタク</t>
    </rPh>
    <phoneticPr fontId="2"/>
  </si>
  <si>
    <t>【top(このシートでスクリーニング）】タブを開き全セルを選択してください。</t>
    <rPh sb="23" eb="24">
      <t>ヒラ</t>
    </rPh>
    <rPh sb="25" eb="26">
      <t>ゼン</t>
    </rPh>
    <rPh sb="29" eb="31">
      <t>センタク</t>
    </rPh>
    <phoneticPr fontId="2"/>
  </si>
  <si>
    <t>ここでは作業用のタブとして【top(このシートでスクリーニング）】タブを用意しています。</t>
    <rPh sb="4" eb="7">
      <t>サギョウヨウ</t>
    </rPh>
    <rPh sb="36" eb="38">
      <t>ヨウイ</t>
    </rPh>
    <phoneticPr fontId="2"/>
  </si>
  <si>
    <t>取得した銘柄情報を分析するため、他のタブにコピー＆ペーストします。</t>
    <rPh sb="0" eb="2">
      <t>シュトク</t>
    </rPh>
    <rPh sb="4" eb="6">
      <t>メイガラ</t>
    </rPh>
    <rPh sb="6" eb="8">
      <t>ジョウホウ</t>
    </rPh>
    <rPh sb="9" eb="11">
      <t>ブンセキ</t>
    </rPh>
    <rPh sb="16" eb="17">
      <t>ホカ</t>
    </rPh>
    <phoneticPr fontId="2"/>
  </si>
  <si>
    <t>手順2．取得した銘柄情報をコピーする</t>
    <rPh sb="0" eb="2">
      <t>テジュン</t>
    </rPh>
    <rPh sb="4" eb="6">
      <t>シュトク</t>
    </rPh>
    <rPh sb="8" eb="10">
      <t>メイガラ</t>
    </rPh>
    <rPh sb="10" eb="12">
      <t>ジョウホウ</t>
    </rPh>
    <phoneticPr fontId="2"/>
  </si>
  <si>
    <t xml:space="preserve">銘柄コードを入力すると「銘柄名」～「時価総額」、「貸借倍率」が 先に自動更新され、数秒後に「RSI」～「20日ボリンジャーバンド」の計算結果 が表示されます。 
</t>
    <rPh sb="32" eb="33">
      <t>サキ</t>
    </rPh>
    <phoneticPr fontId="2"/>
  </si>
  <si>
    <t xml:space="preserve">「RSI」～「20日ボリンジャーバンド」の項目は銘柄コード入力後に計算した結果が表示されるため、「N/A」や「＃VALUE！」と表示されず前回の計算結果が残ります。  </t>
    <rPh sb="21" eb="23">
      <t>コウモク</t>
    </rPh>
    <phoneticPr fontId="2"/>
  </si>
  <si>
    <t>補足</t>
    <rPh sb="0" eb="2">
      <t>ホソク</t>
    </rPh>
    <phoneticPr fontId="2"/>
  </si>
  <si>
    <t>5日移動平均線、20日移動平均線を指します。</t>
    <rPh sb="1" eb="2">
      <t>ニチ</t>
    </rPh>
    <rPh sb="2" eb="4">
      <t>イドウ</t>
    </rPh>
    <rPh sb="4" eb="6">
      <t>ヘイキン</t>
    </rPh>
    <rPh sb="6" eb="7">
      <t>セン</t>
    </rPh>
    <rPh sb="10" eb="11">
      <t>ニチ</t>
    </rPh>
    <rPh sb="11" eb="16">
      <t>イドウヘイキンセン</t>
    </rPh>
    <rPh sb="17" eb="18">
      <t>サ</t>
    </rPh>
    <phoneticPr fontId="2"/>
  </si>
  <si>
    <t>「5日乖離率」「20日乖離率」「20日ボリンジャーバンド」の日付は</t>
    <rPh sb="2" eb="3">
      <t>ニチ</t>
    </rPh>
    <rPh sb="3" eb="5">
      <t>カイリ</t>
    </rPh>
    <rPh sb="5" eb="6">
      <t>リツ</t>
    </rPh>
    <rPh sb="10" eb="11">
      <t>ニチ</t>
    </rPh>
    <rPh sb="11" eb="14">
      <t>カイリリツ</t>
    </rPh>
    <rPh sb="18" eb="19">
      <t>ニチ</t>
    </rPh>
    <rPh sb="30" eb="32">
      <t>ヒヅケ</t>
    </rPh>
    <phoneticPr fontId="2"/>
  </si>
  <si>
    <t>※</t>
    <phoneticPr fontId="2"/>
  </si>
  <si>
    <t>入力後、各銘柄情報が自動取得され更新されます。</t>
    <rPh sb="0" eb="3">
      <t>ニュウリョクゴ</t>
    </rPh>
    <rPh sb="4" eb="5">
      <t>カク</t>
    </rPh>
    <rPh sb="5" eb="7">
      <t>メイガラ</t>
    </rPh>
    <rPh sb="7" eb="9">
      <t>ジョウホウ</t>
    </rPh>
    <rPh sb="10" eb="12">
      <t>ジドウ</t>
    </rPh>
    <rPh sb="12" eb="14">
      <t>シュトク</t>
    </rPh>
    <rPh sb="16" eb="18">
      <t>コウシン</t>
    </rPh>
    <phoneticPr fontId="2"/>
  </si>
  <si>
    <t>【data】タブを開き、薄いオレンジ色のセルに銘柄コードを入力します。</t>
    <rPh sb="9" eb="10">
      <t>ヒラ</t>
    </rPh>
    <rPh sb="12" eb="13">
      <t>ウス</t>
    </rPh>
    <rPh sb="18" eb="19">
      <t>イロ</t>
    </rPh>
    <rPh sb="23" eb="25">
      <t>メイガラ</t>
    </rPh>
    <rPh sb="29" eb="31">
      <t>ニュウリョク</t>
    </rPh>
    <phoneticPr fontId="2"/>
  </si>
  <si>
    <t>手順１．銘柄情報の手動更新</t>
    <rPh sb="0" eb="2">
      <t>テジュン</t>
    </rPh>
    <rPh sb="4" eb="6">
      <t>メイガラ</t>
    </rPh>
    <rPh sb="6" eb="8">
      <t>ジョウホウ</t>
    </rPh>
    <rPh sb="9" eb="11">
      <t>シュドウ</t>
    </rPh>
    <rPh sb="11" eb="13">
      <t>コウシン</t>
    </rPh>
    <phoneticPr fontId="2"/>
  </si>
  <si>
    <t>全上場銘柄対応RSSスクリーニングシートの使い方</t>
    <rPh sb="0" eb="1">
      <t>ゼン</t>
    </rPh>
    <rPh sb="1" eb="3">
      <t>ジョウジョウ</t>
    </rPh>
    <rPh sb="3" eb="5">
      <t>メイガラ</t>
    </rPh>
    <rPh sb="5" eb="7">
      <t>タイオウ</t>
    </rPh>
    <rPh sb="21" eb="22">
      <t>ツカ</t>
    </rPh>
    <rPh sb="23" eb="24">
      <t>カタ</t>
    </rPh>
    <phoneticPr fontId="9"/>
  </si>
  <si>
    <t>サンプルシートをダウンロードした場合、関数を指定しているセルに「#NAME?」と表示されることがあります。</t>
    <rPh sb="16" eb="18">
      <t>バアイ</t>
    </rPh>
    <rPh sb="19" eb="21">
      <t>カンスウ</t>
    </rPh>
    <rPh sb="22" eb="24">
      <t>シテイ</t>
    </rPh>
    <rPh sb="40" eb="42">
      <t>ヒョウジ</t>
    </rPh>
    <phoneticPr fontId="9"/>
  </si>
  <si>
    <t>「#NAME?」が表示されるセルに「'C:\Program Files (x86)\Okasan Online Securities Co.,Ltd\岡三RSS\岡三RSS.xla'!」の文字列が入っている場合、</t>
    <phoneticPr fontId="2"/>
  </si>
  <si>
    <t>Excelの置換機能を利用することで、シート単位で一括して「#NAME?」の問題を解決することができます。</t>
    <rPh sb="6" eb="8">
      <t>チカン</t>
    </rPh>
    <rPh sb="8" eb="10">
      <t>キノウ</t>
    </rPh>
    <rPh sb="11" eb="13">
      <t>リヨウ</t>
    </rPh>
    <rPh sb="22" eb="24">
      <t>タンイ</t>
    </rPh>
    <rPh sb="25" eb="27">
      <t>イッカツ</t>
    </rPh>
    <rPh sb="38" eb="40">
      <t>モンダイ</t>
    </rPh>
    <rPh sb="41" eb="43">
      <t>カイケツ</t>
    </rPh>
    <phoneticPr fontId="2"/>
  </si>
  <si>
    <t>本サンプルシートには以下のタブに含まれていることがありますのでご確認ください。</t>
    <rPh sb="0" eb="1">
      <t>ホン</t>
    </rPh>
    <rPh sb="10" eb="12">
      <t>イカ</t>
    </rPh>
    <rPh sb="16" eb="17">
      <t>フク</t>
    </rPh>
    <rPh sb="32" eb="34">
      <t>カクニン</t>
    </rPh>
    <phoneticPr fontId="2"/>
  </si>
  <si>
    <t>①【data】タブ</t>
    <phoneticPr fontId="2"/>
  </si>
  <si>
    <t>②【株価】タブ</t>
    <rPh sb="2" eb="4">
      <t>カブカ</t>
    </rPh>
    <phoneticPr fontId="2"/>
  </si>
  <si>
    <t>セル内の不要な文字を削除することでデータが更新されます。</t>
    <rPh sb="2" eb="3">
      <t>ナイ</t>
    </rPh>
    <rPh sb="4" eb="6">
      <t>フヨウ</t>
    </rPh>
    <rPh sb="7" eb="9">
      <t>モジ</t>
    </rPh>
    <rPh sb="10" eb="12">
      <t>サクジョ</t>
    </rPh>
    <rPh sb="21" eb="23">
      <t>コウシン</t>
    </rPh>
    <phoneticPr fontId="2"/>
  </si>
  <si>
    <t>セル内の"="から"QUOTE"の手前までが不要な文字となります。</t>
    <rPh sb="2" eb="3">
      <t>ナイ</t>
    </rPh>
    <rPh sb="17" eb="19">
      <t>テマエ</t>
    </rPh>
    <rPh sb="22" eb="24">
      <t>フヨウ</t>
    </rPh>
    <rPh sb="25" eb="27">
      <t>モジ</t>
    </rPh>
    <phoneticPr fontId="2"/>
  </si>
  <si>
    <t>全セルを選択し、不要な文字を削除してください。</t>
    <rPh sb="0" eb="1">
      <t>ゼン</t>
    </rPh>
    <rPh sb="4" eb="6">
      <t>センタク</t>
    </rPh>
    <rPh sb="8" eb="10">
      <t>フヨウ</t>
    </rPh>
    <rPh sb="11" eb="13">
      <t>モジ</t>
    </rPh>
    <rPh sb="14" eb="16">
      <t>サクジョ</t>
    </rPh>
    <phoneticPr fontId="2"/>
  </si>
  <si>
    <t>データが更新できない時</t>
    <phoneticPr fontId="2"/>
  </si>
  <si>
    <t>不要な文字が削除され、データが更新されます。</t>
    <rPh sb="0" eb="2">
      <t>フヨウ</t>
    </rPh>
    <rPh sb="3" eb="5">
      <t>モジ</t>
    </rPh>
    <rPh sb="6" eb="8">
      <t>サクジョ</t>
    </rPh>
    <rPh sb="15" eb="17">
      <t>コウシン</t>
    </rPh>
    <phoneticPr fontId="2"/>
  </si>
  <si>
    <t>更新されない場合は「アドイン」より「更新」を押下してください。</t>
    <rPh sb="0" eb="2">
      <t>コウシン</t>
    </rPh>
    <rPh sb="6" eb="8">
      <t>バアイ</t>
    </rPh>
    <rPh sb="18" eb="20">
      <t>コウシン</t>
    </rPh>
    <rPh sb="22" eb="24">
      <t>オウカ</t>
    </rPh>
    <phoneticPr fontId="2"/>
  </si>
  <si>
    <t>【data】タブより銘柄情報をコピーします。</t>
    <rPh sb="10" eb="12">
      <t>メイガラ</t>
    </rPh>
    <rPh sb="12" eb="14">
      <t>ジョウホウ</t>
    </rPh>
    <phoneticPr fontId="2"/>
  </si>
  <si>
    <t>まずは【top(このシートでスクリーニング）】タブ内の銘柄情報を削除しましよう</t>
    <rPh sb="25" eb="26">
      <t>ナイ</t>
    </rPh>
    <rPh sb="27" eb="29">
      <t>メイガラ</t>
    </rPh>
    <rPh sb="29" eb="31">
      <t>ジョウホウ</t>
    </rPh>
    <rPh sb="32" eb="34">
      <t>サクジョ</t>
    </rPh>
    <phoneticPr fontId="2"/>
  </si>
  <si>
    <r>
      <rPr>
        <sz val="11"/>
        <color rgb="FFFF0000"/>
        <rFont val="ＭＳ Ｐゴシック"/>
        <family val="3"/>
        <charset val="128"/>
        <scheme val="minor"/>
      </rPr>
      <t>⑤</t>
    </r>
    <r>
      <rPr>
        <sz val="11"/>
        <color theme="1"/>
        <rFont val="ＭＳ Ｐゴシック"/>
        <family val="2"/>
        <scheme val="minor"/>
      </rPr>
      <t>全セルを選択</t>
    </r>
    <rPh sb="1" eb="2">
      <t>ゼン</t>
    </rPh>
    <rPh sb="5" eb="7">
      <t>センタク</t>
    </rPh>
    <phoneticPr fontId="2"/>
  </si>
  <si>
    <r>
      <rPr>
        <sz val="11"/>
        <color rgb="FFFF0000"/>
        <rFont val="ＭＳ Ｐゴシック"/>
        <family val="3"/>
        <charset val="128"/>
        <scheme val="minor"/>
      </rPr>
      <t>②</t>
    </r>
    <r>
      <rPr>
        <sz val="11"/>
        <color theme="1"/>
        <rFont val="ＭＳ Ｐゴシック"/>
        <family val="2"/>
        <scheme val="minor"/>
      </rPr>
      <t>全セルの内容を削除</t>
    </r>
    <rPh sb="1" eb="2">
      <t>ゼン</t>
    </rPh>
    <rPh sb="5" eb="7">
      <t>ナイヨウ</t>
    </rPh>
    <rPh sb="8" eb="10">
      <t>サクジョ</t>
    </rPh>
    <phoneticPr fontId="2"/>
  </si>
  <si>
    <r>
      <rPr>
        <sz val="11"/>
        <color rgb="FFFF0000"/>
        <rFont val="ＭＳ Ｐゴシック"/>
        <family val="3"/>
        <charset val="128"/>
        <scheme val="minor"/>
      </rPr>
      <t>④</t>
    </r>
    <r>
      <rPr>
        <sz val="11"/>
        <color theme="1"/>
        <rFont val="ＭＳ Ｐゴシック"/>
        <family val="2"/>
        <scheme val="minor"/>
      </rPr>
      <t>全セルを選択したままコピー</t>
    </r>
    <rPh sb="1" eb="2">
      <t>ゼン</t>
    </rPh>
    <rPh sb="5" eb="7">
      <t>センタク</t>
    </rPh>
    <phoneticPr fontId="2"/>
  </si>
  <si>
    <t>・右クリックでメニューを開き削除をクリック</t>
    <rPh sb="1" eb="2">
      <t>ミギ</t>
    </rPh>
    <rPh sb="12" eb="13">
      <t>ヒラ</t>
    </rPh>
    <rPh sb="14" eb="16">
      <t>サクジョ</t>
    </rPh>
    <phoneticPr fontId="2"/>
  </si>
  <si>
    <r>
      <rPr>
        <sz val="11"/>
        <color rgb="FFFF0000"/>
        <rFont val="ＭＳ Ｐゴシック"/>
        <family val="3"/>
        <charset val="128"/>
        <scheme val="minor"/>
      </rPr>
      <t>⑥</t>
    </r>
    <r>
      <rPr>
        <sz val="11"/>
        <color theme="1"/>
        <rFont val="ＭＳ Ｐゴシック"/>
        <family val="2"/>
        <scheme val="minor"/>
      </rPr>
      <t>コピーした銘柄情報をペーストする</t>
    </r>
    <rPh sb="6" eb="8">
      <t>メイガラ</t>
    </rPh>
    <rPh sb="8" eb="10">
      <t>ジョウホウ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</si>
</sst>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0;[Red]\-#,##0.0"/>
    <numFmt numFmtId="178" formatCode="0.000"/>
  </numFmts>
  <fonts count="10">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b/>
      <sz val="14"/>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b/>
      <sz val="12"/>
      <color theme="1"/>
      <name val="ＭＳ Ｐゴシック"/>
      <family val="3"/>
      <charset val="128"/>
      <scheme val="minor"/>
    </font>
    <font>
      <sz val="6"/>
      <name val="ＭＳ Ｐゴシック"/>
      <family val="2"/>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6" tint="0.59999389629810485"/>
        <bgColor indexed="64"/>
      </patternFill>
    </fill>
  </fills>
  <borders count="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8">
    <xf numFmtId="0" fontId="0" fillId="0" borderId="0" xfId="0"/>
    <xf numFmtId="38" fontId="0" fillId="0" borderId="0" xfId="1" applyFont="1" applyAlignment="1"/>
    <xf numFmtId="176" fontId="0" fillId="0" borderId="0" xfId="2" applyNumberFormat="1" applyFont="1" applyAlignment="1"/>
    <xf numFmtId="178" fontId="0" fillId="0" borderId="0" xfId="0" applyNumberFormat="1"/>
    <xf numFmtId="177" fontId="0" fillId="0" borderId="0" xfId="1" applyNumberFormat="1" applyFont="1" applyAlignment="1"/>
    <xf numFmtId="0" fontId="0" fillId="2" borderId="0" xfId="0" applyFill="1"/>
    <xf numFmtId="2" fontId="0" fillId="0" borderId="0" xfId="0" applyNumberFormat="1"/>
    <xf numFmtId="0" fontId="0" fillId="0" borderId="0" xfId="0" applyFill="1"/>
    <xf numFmtId="0" fontId="3" fillId="3" borderId="0" xfId="0" applyFont="1" applyFill="1"/>
    <xf numFmtId="0" fontId="0" fillId="3" borderId="0" xfId="0" applyFill="1"/>
    <xf numFmtId="0" fontId="4" fillId="3" borderId="0" xfId="0" applyFont="1" applyFill="1"/>
    <xf numFmtId="0" fontId="0" fillId="3" borderId="0" xfId="0" applyFill="1" applyAlignment="1"/>
    <xf numFmtId="0" fontId="8" fillId="3" borderId="0" xfId="0" applyFont="1" applyFill="1" applyAlignment="1">
      <alignment horizontal="right"/>
    </xf>
    <xf numFmtId="0" fontId="5" fillId="3" borderId="0" xfId="0" applyFont="1" applyFill="1"/>
    <xf numFmtId="0" fontId="0" fillId="3" borderId="0" xfId="0" applyFill="1" applyAlignment="1">
      <alignment horizontal="left"/>
    </xf>
    <xf numFmtId="0" fontId="0" fillId="3" borderId="0" xfId="0" applyFill="1" applyAlignment="1">
      <alignment horizontal="right"/>
    </xf>
    <xf numFmtId="0" fontId="3" fillId="0" borderId="0" xfId="0" applyFont="1" applyAlignment="1">
      <alignment vertical="center"/>
    </xf>
    <xf numFmtId="0" fontId="5" fillId="3" borderId="0" xfId="0" applyFont="1" applyFill="1" applyAlignment="1">
      <alignment horizontal="right"/>
    </xf>
    <xf numFmtId="0" fontId="7" fillId="3" borderId="0" xfId="0" applyFont="1" applyFill="1"/>
    <xf numFmtId="0" fontId="4" fillId="3" borderId="8" xfId="0" applyFont="1" applyFill="1" applyBorder="1"/>
    <xf numFmtId="0" fontId="4" fillId="3" borderId="7" xfId="0" applyFont="1" applyFill="1" applyBorder="1"/>
    <xf numFmtId="0" fontId="4" fillId="3" borderId="6" xfId="0" applyFont="1" applyFill="1" applyBorder="1"/>
    <xf numFmtId="0" fontId="4" fillId="3" borderId="5" xfId="0" applyFont="1" applyFill="1" applyBorder="1" applyAlignment="1"/>
    <xf numFmtId="0" fontId="4" fillId="3" borderId="0" xfId="0" applyFont="1" applyFill="1" applyBorder="1"/>
    <xf numFmtId="0" fontId="4" fillId="3" borderId="4" xfId="0" applyFont="1" applyFill="1" applyBorder="1"/>
    <xf numFmtId="0" fontId="4" fillId="3" borderId="3" xfId="0" applyFont="1" applyFill="1" applyBorder="1" applyAlignment="1"/>
    <xf numFmtId="0" fontId="4" fillId="3" borderId="2" xfId="0" applyFont="1" applyFill="1" applyBorder="1"/>
    <xf numFmtId="0" fontId="4" fillId="3" borderId="1" xfId="0" applyFont="1" applyFill="1" applyBorder="1"/>
  </cellXfs>
  <cellStyles count="3">
    <cellStyle name="パーセント" xfId="2" builtinId="5"/>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realTimeData">
    <main first="oson2.rtdserver">
      <tp t="e">
        <v>#N/A</v>
        <stp/>
        <stp>QUOTE</stp>
        <stp>4004</stp>
        <stp/>
        <stp>貸借倍率</stp>
        <tr r="O43" s="3"/>
      </tp>
      <tp t="s">
        <v>1.17</v>
        <stp/>
        <stp>QUOTE</stp>
        <stp>2914</stp>
        <stp/>
        <stp>貸借倍率</stp>
        <tr r="O28" s="3"/>
      </tp>
    </main>
    <main first="oson2.rtdserver2">
      <tp t="e">
        <v>#N/A</v>
        <stp/>
        <stp>株価</stp>
        <stp>=CANDLE(X2,"","D","0","終値",X4,"D","70")</stp>
        <tr r="X1" s="2"/>
      </tp>
    </main>
    <main first="oson2.rtdserver">
      <tp t="e">
        <v>#N/A</v>
        <stp/>
        <stp>QUOTE</stp>
        <stp>4005</stp>
        <stp/>
        <stp>貸借倍率</stp>
        <tr r="O44" s="3"/>
      </tp>
      <tp t="e">
        <v>#N/A</v>
        <stp/>
        <stp>QUOTE</stp>
        <stp>3105</stp>
        <stp/>
        <stp>貸借倍率</stp>
        <tr r="O33" s="3"/>
      </tp>
      <tp t="e">
        <v>#N/A</v>
        <stp/>
        <stp>QUOTE</stp>
        <stp>3405</stp>
        <stp/>
        <stp>貸借倍率</stp>
        <tr r="O38" s="3"/>
      </tp>
      <tp t="e">
        <v>#N/A</v>
        <stp/>
        <stp>QUOTE</stp>
        <stp>1605</stp>
        <stp/>
        <stp>貸借倍率</stp>
        <tr r="O5" s="3"/>
      </tp>
      <tp t="e">
        <v>#N/A</v>
        <stp/>
        <stp>QUOTE</stp>
        <stp>1925</stp>
        <stp/>
        <stp>貸借倍率</stp>
        <tr r="O12" s="3"/>
      </tp>
    </main>
    <main first="oson2.rtdserver2">
      <tp t="e">
        <v>#N/A</v>
        <stp/>
        <stp>株価</stp>
        <stp>=CANDLE(Y2,"","D","0","終値",Y4,"D","70")</stp>
        <tr r="Y1" s="2"/>
      </tp>
    </main>
    <main first="oson2.rtdserver">
      <tp t="e">
        <v>#N/A</v>
        <stp/>
        <stp>QUOTE</stp>
        <stp>3289</stp>
        <stp/>
        <stp>EPS</stp>
        <tr r="Y34" s="3"/>
      </tp>
      <tp t="e">
        <v>#N/A</v>
        <stp/>
        <stp>QUOTE</stp>
        <stp>4188</stp>
        <stp/>
        <stp>EPS</stp>
        <tr r="Y52" s="3"/>
      </tp>
      <tp t="e">
        <v>#N/A</v>
        <stp/>
        <stp>QUOTE</stp>
        <stp>4183</stp>
        <stp/>
        <stp>EPS</stp>
        <tr r="Y51" s="3"/>
      </tp>
      <tp t="e">
        <v>#N/A</v>
        <stp/>
        <stp>QUOTE</stp>
        <stp>3382</stp>
        <stp/>
        <stp>EPS</stp>
        <tr r="Y35" s="3"/>
      </tp>
      <tp t="e">
        <v>#N/A</v>
        <stp/>
        <stp>QUOTE</stp>
        <stp>2282</stp>
        <stp/>
        <stp>EPS</stp>
        <tr r="Y17" s="3"/>
      </tp>
      <tp t="e">
        <v>#N/A</v>
        <stp/>
        <stp>QUOTE</stp>
        <stp>3086</stp>
        <stp/>
        <stp>EPS</stp>
        <tr r="Y29" s="3"/>
      </tp>
      <tp t="e">
        <v>#N/A</v>
        <stp/>
        <stp>QUOTE</stp>
        <stp>3086</stp>
        <stp/>
        <stp>貸借倍率</stp>
        <tr r="O29" s="3"/>
      </tp>
      <tp t="e">
        <v>#N/A</v>
        <stp/>
        <stp>QUOTE</stp>
        <stp>3436</stp>
        <stp/>
        <stp>貸借倍率</stp>
        <tr r="O40" s="3"/>
      </tp>
    </main>
    <main first="oson2.rtdserver2">
      <tp t="e">
        <v>#N/A</v>
        <stp/>
        <stp>株価</stp>
        <stp>=CANDLE(Z2,"","D","0","終値",Z4,"D","70")</stp>
        <tr r="Z1" s="2"/>
      </tp>
    </main>
    <main first="oson2.rtdserver">
      <tp t="e">
        <v>#N/A</v>
        <stp/>
        <stp>QUOTE</stp>
        <stp>3099</stp>
        <stp/>
        <stp>EPS</stp>
        <tr r="Y30" s="3"/>
      </tp>
      <tp t="e">
        <v>#N/A</v>
        <stp/>
        <stp>QUOTE</stp>
        <stp>3407</stp>
        <stp/>
        <stp>貸借倍率</stp>
        <tr r="O39" s="3"/>
      </tp>
      <tp t="s">
        <v>0.91</v>
        <stp/>
        <stp>QUOTE</stp>
        <stp>4151</stp>
        <stp/>
        <stp>貸借倍率</stp>
        <tr r="O50" s="3"/>
      </tp>
      <tp t="e">
        <v>#N/A</v>
        <stp/>
        <stp>QUOTE</stp>
        <stp>4061</stp>
        <stp/>
        <stp>貸借倍率</stp>
        <tr r="O48" s="3"/>
      </tp>
      <tp t="e">
        <v>#N/A</v>
        <stp/>
        <stp>QUOTE</stp>
        <stp>4021</stp>
        <stp/>
        <stp>貸借倍率</stp>
        <tr r="O45" s="3"/>
      </tp>
      <tp t="e">
        <v>#N/A</v>
        <stp/>
        <stp>QUOTE</stp>
        <stp>2531</stp>
        <stp/>
        <stp>貸借倍率</stp>
        <tr r="O23" s="3"/>
      </tp>
      <tp t="e">
        <v>#N/A</v>
        <stp/>
        <stp>QUOTE</stp>
        <stp>2501</stp>
        <stp/>
        <stp>貸借倍率</stp>
        <tr r="O20" s="3"/>
      </tp>
      <tp t="e">
        <v>#N/A</v>
        <stp/>
        <stp>QUOTE</stp>
        <stp>2871</stp>
        <stp/>
        <stp>貸借倍率</stp>
        <tr r="O27" s="3"/>
      </tp>
      <tp t="e">
        <v>#N/A</v>
        <stp/>
        <stp>QUOTE</stp>
        <stp>2801</stp>
        <stp/>
        <stp>貸借倍率</stp>
        <tr r="O25" s="3"/>
      </tp>
      <tp t="e">
        <v>#N/A</v>
        <stp/>
        <stp>QUOTE</stp>
        <stp>3101</stp>
        <stp/>
        <stp>貸借倍率</stp>
        <tr r="O31" s="3"/>
      </tp>
      <tp t="e">
        <v>#N/A</v>
        <stp/>
        <stp>QUOTE</stp>
        <stp>3401</stp>
        <stp/>
        <stp>貸借倍率</stp>
        <tr r="O36" s="3"/>
      </tp>
      <tp t="e">
        <v>#N/A</v>
        <stp/>
        <stp>QUOTE</stp>
        <stp>3861</stp>
        <stp/>
        <stp>貸借倍率</stp>
        <tr r="O41" s="3"/>
      </tp>
      <tp t="e">
        <v>#N/A</v>
        <stp/>
        <stp>QUOTE</stp>
        <stp>1721</stp>
        <stp/>
        <stp>貸借倍率</stp>
        <tr r="O6" s="3"/>
      </tp>
      <tp t="e">
        <v>#N/A</v>
        <stp/>
        <stp>QUOTE</stp>
        <stp>1801</stp>
        <stp/>
        <stp>貸借倍率</stp>
        <tr r="O7" s="3"/>
      </tp>
      <tp t="s">
        <v>11.19</v>
        <stp/>
        <stp>QUOTE</stp>
        <stp>4042</stp>
        <stp/>
        <stp>貸借倍率</stp>
        <tr r="O46" s="3"/>
      </tp>
      <tp t="e">
        <v>#N/A</v>
        <stp/>
        <stp>QUOTE</stp>
        <stp>2002</stp>
        <stp/>
        <stp>貸借倍率</stp>
        <tr r="O15" s="3"/>
      </tp>
      <tp t="e">
        <v>#N/A</v>
        <stp/>
        <stp>QUOTE</stp>
        <stp>2282</stp>
        <stp/>
        <stp>貸借倍率</stp>
        <tr r="O17" s="3"/>
      </tp>
      <tp t="e">
        <v>#N/A</v>
        <stp/>
        <stp>QUOTE</stp>
        <stp>2502</stp>
        <stp/>
        <stp>貸借倍率</stp>
        <tr r="O21" s="3"/>
      </tp>
      <tp t="e">
        <v>#N/A</v>
        <stp/>
        <stp>QUOTE</stp>
        <stp>2432</stp>
        <stp/>
        <stp>貸借倍率</stp>
        <tr r="O19" s="3"/>
      </tp>
      <tp t="e">
        <v>#N/A</v>
        <stp/>
        <stp>QUOTE</stp>
        <stp>2802</stp>
        <stp/>
        <stp>貸借倍率</stp>
        <tr r="O26" s="3"/>
      </tp>
      <tp t="e">
        <v>#N/A</v>
        <stp/>
        <stp>QUOTE</stp>
        <stp>3382</stp>
        <stp/>
        <stp>貸借倍率</stp>
        <tr r="O35" s="3"/>
      </tp>
      <tp t="e">
        <v>#N/A</v>
        <stp/>
        <stp>QUOTE</stp>
        <stp>3402</stp>
        <stp/>
        <stp>貸借倍率</stp>
        <tr r="O37" s="3"/>
      </tp>
      <tp t="e">
        <v>#N/A</v>
        <stp/>
        <stp>QUOTE</stp>
        <stp>1332</stp>
        <stp/>
        <stp>貸借倍率</stp>
        <tr r="O3" s="3"/>
      </tp>
      <tp t="e">
        <v>#N/A</v>
        <stp/>
        <stp>QUOTE</stp>
        <stp>1812</stp>
        <stp/>
        <stp>貸借倍率</stp>
        <tr r="O11" s="3"/>
      </tp>
      <tp t="e">
        <v>#N/A</v>
        <stp/>
        <stp>QUOTE</stp>
        <stp>1802</stp>
        <stp/>
        <stp>貸借倍率</stp>
        <tr r="O8" s="3"/>
      </tp>
      <tp t="e">
        <v>#N/A</v>
        <stp/>
        <stp>QUOTE</stp>
        <stp>4183</stp>
        <stp/>
        <stp>貸借倍率</stp>
        <tr r="O51" s="3"/>
      </tp>
      <tp t="e">
        <v>#N/A</v>
        <stp/>
        <stp>QUOTE</stp>
        <stp>4063</stp>
        <stp/>
        <stp>貸借倍率</stp>
        <tr r="O49" s="3"/>
      </tp>
      <tp t="s">
        <v>5.7</v>
        <stp/>
        <stp>QUOTE</stp>
        <stp>4043</stp>
        <stp/>
        <stp>貸借倍率</stp>
        <tr r="O47" s="3"/>
      </tp>
      <tp t="e">
        <v>#N/A</v>
        <stp/>
        <stp>QUOTE</stp>
        <stp>2503</stp>
        <stp/>
        <stp>貸借倍率</stp>
        <tr r="O22" s="3"/>
      </tp>
      <tp t="e">
        <v>#N/A</v>
        <stp/>
        <stp>QUOTE</stp>
        <stp>2413</stp>
        <stp/>
        <stp>貸借倍率</stp>
        <tr r="O18" s="3"/>
      </tp>
      <tp t="e">
        <v>#N/A</v>
        <stp/>
        <stp>QUOTE</stp>
        <stp>3103</stp>
        <stp/>
        <stp>貸借倍率</stp>
        <tr r="O32" s="3"/>
      </tp>
      <tp t="e">
        <v>#N/A</v>
        <stp/>
        <stp>QUOTE</stp>
        <stp>3863</stp>
        <stp/>
        <stp>貸借倍率</stp>
        <tr r="O42" s="3"/>
      </tp>
      <tp t="e">
        <v>#N/A</v>
        <stp/>
        <stp>QUOTE</stp>
        <stp>1333</stp>
        <stp/>
        <stp>貸借倍率</stp>
        <tr r="O4" s="3"/>
      </tp>
      <tp t="e">
        <v>#N/A</v>
        <stp/>
        <stp>QUOTE</stp>
        <stp>1963</stp>
        <stp/>
        <stp>貸借倍率</stp>
        <tr r="O14" s="3"/>
      </tp>
      <tp t="e">
        <v>#N/A</v>
        <stp/>
        <stp>QUOTE</stp>
        <stp>1803</stp>
        <stp/>
        <stp>貸借倍率</stp>
        <tr r="O9" s="3"/>
      </tp>
    </main>
    <main first="oson2.rtdserver">
      <tp t="e">
        <v>#N/A</v>
        <stp/>
        <stp>QUOTE</stp>
        <stp>1928</stp>
        <stp/>
        <stp>EPS</stp>
        <tr r="Y13" s="3"/>
      </tp>
      <tp t="e">
        <v>#N/A</v>
        <stp/>
        <stp>QUOTE</stp>
        <stp>1721</stp>
        <stp/>
        <stp>EPS</stp>
        <tr r="Y6" s="3"/>
      </tp>
      <tp t="e">
        <v>#N/A</v>
        <stp/>
        <stp>QUOTE</stp>
        <stp>4021</stp>
        <stp/>
        <stp>EPS</stp>
        <tr r="Y45" s="3"/>
      </tp>
      <tp t="e">
        <v>#N/A</v>
        <stp/>
        <stp>QUOTE</stp>
        <stp>1925</stp>
        <stp/>
        <stp>EPS</stp>
        <tr r="Y12" s="3"/>
      </tp>
    </main>
    <main first="oson2.rtdserver2">
      <tp t="e">
        <v>#N/A</v>
        <stp/>
        <stp>株価</stp>
        <stp>=CANDLE(P2,"","D","0","終値",P4,"D","70")</stp>
        <tr r="P1" s="2"/>
      </tp>
    </main>
    <main first="oson2.rtdserver">
      <tp t="e">
        <v>#N/A</v>
        <stp/>
        <stp>QUOTE</stp>
        <stp>1333</stp>
        <stp/>
        <stp>EPS</stp>
        <tr r="Y4" s="3"/>
      </tp>
      <tp t="e">
        <v>#N/A</v>
        <stp/>
        <stp>QUOTE</stp>
        <stp>2432</stp>
        <stp/>
        <stp>EPS</stp>
        <tr r="Y19" s="3"/>
      </tp>
      <tp t="e">
        <v>#N/A</v>
        <stp/>
        <stp>QUOTE</stp>
        <stp>1332</stp>
        <stp/>
        <stp>EPS</stp>
        <tr r="Y3" s="3"/>
      </tp>
      <tp t="e">
        <v>#N/A</v>
        <stp/>
        <stp>QUOTE</stp>
        <stp>2531</stp>
        <stp/>
        <stp>EPS</stp>
        <tr r="Y23" s="3"/>
      </tp>
      <tp t="e">
        <v>#N/A</v>
        <stp/>
        <stp>QUOTE</stp>
        <stp>3436</stp>
        <stp/>
        <stp>EPS</stp>
        <tr r="Y40" s="3"/>
      </tp>
    </main>
    <main first="oson2.rtdserver2">
      <tp t="e">
        <v>#N/A</v>
        <stp/>
        <stp>株価</stp>
        <stp>=CANDLE(Q2,"","D","0","終値",Q4,"D","70")</stp>
        <tr r="Q1" s="2"/>
      </tp>
    </main>
    <main first="oson2.rtdserver">
      <tp t="e">
        <v>#N/A</v>
        <stp/>
        <stp>QUOTE</stp>
        <stp>1808</stp>
        <stp/>
        <stp>EPS</stp>
        <tr r="Y10" s="3"/>
      </tp>
      <tp t="e">
        <v>#N/A</v>
        <stp/>
        <stp>QUOTE</stp>
        <stp>3103</stp>
        <stp/>
        <stp>EPS</stp>
        <tr r="Y32" s="3"/>
      </tp>
      <tp t="e">
        <v>#N/A</v>
        <stp/>
        <stp>QUOTE</stp>
        <stp>2503</stp>
        <stp/>
        <stp>EPS</stp>
        <tr r="Y22" s="3"/>
      </tp>
      <tp t="e">
        <v>#N/A</v>
        <stp/>
        <stp>QUOTE</stp>
        <stp>1803</stp>
        <stp/>
        <stp>EPS</stp>
        <tr r="Y9" s="3"/>
      </tp>
      <tp t="e">
        <v>#N/A</v>
        <stp/>
        <stp>QUOTE</stp>
        <stp>3402</stp>
        <stp/>
        <stp>EPS</stp>
        <tr r="Y37" s="3"/>
      </tp>
      <tp t="e">
        <v>#N/A</v>
        <stp/>
        <stp>QUOTE</stp>
        <stp>2802</stp>
        <stp/>
        <stp>EPS</stp>
        <tr r="Y26" s="3"/>
      </tp>
      <tp t="e">
        <v>#N/A</v>
        <stp/>
        <stp>QUOTE</stp>
        <stp>2502</stp>
        <stp/>
        <stp>EPS</stp>
        <tr r="Y21" s="3"/>
      </tp>
      <tp t="e">
        <v>#N/A</v>
        <stp/>
        <stp>QUOTE</stp>
        <stp>2002</stp>
        <stp/>
        <stp>EPS</stp>
        <tr r="Y15" s="3"/>
      </tp>
      <tp t="e">
        <v>#N/A</v>
        <stp/>
        <stp>QUOTE</stp>
        <stp>1802</stp>
        <stp/>
        <stp>EPS</stp>
        <tr r="Y8" s="3"/>
      </tp>
      <tp t="e">
        <v>#N/A</v>
        <stp/>
        <stp>QUOTE</stp>
        <stp>3401</stp>
        <stp/>
        <stp>EPS</stp>
        <tr r="Y36" s="3"/>
      </tp>
      <tp t="e">
        <v>#N/A</v>
        <stp/>
        <stp>QUOTE</stp>
        <stp>3101</stp>
        <stp/>
        <stp>EPS</stp>
        <tr r="Y31" s="3"/>
      </tp>
      <tp t="e">
        <v>#N/A</v>
        <stp/>
        <stp>QUOTE</stp>
        <stp>2801</stp>
        <stp/>
        <stp>EPS</stp>
        <tr r="Y25" s="3"/>
      </tp>
      <tp t="e">
        <v>#N/A</v>
        <stp/>
        <stp>QUOTE</stp>
        <stp>2501</stp>
        <stp/>
        <stp>EPS</stp>
        <tr r="Y20" s="3"/>
      </tp>
      <tp t="e">
        <v>#N/A</v>
        <stp/>
        <stp>QUOTE</stp>
        <stp>1801</stp>
        <stp/>
        <stp>EPS</stp>
        <tr r="Y7" s="3"/>
      </tp>
      <tp t="e">
        <v>#N/A</v>
        <stp/>
        <stp>QUOTE</stp>
        <stp>3407</stp>
        <stp/>
        <stp>EPS</stp>
        <tr r="Y39" s="3"/>
      </tp>
      <tp t="e">
        <v>#N/A</v>
        <stp/>
        <stp>QUOTE</stp>
        <stp>3405</stp>
        <stp/>
        <stp>EPS</stp>
        <tr r="Y38" s="3"/>
      </tp>
      <tp t="e">
        <v>#N/A</v>
        <stp/>
        <stp>QUOTE</stp>
        <stp>3105</stp>
        <stp/>
        <stp>EPS</stp>
        <tr r="Y33" s="3"/>
      </tp>
      <tp t="e">
        <v>#N/A</v>
        <stp/>
        <stp>QUOTE</stp>
        <stp>1605</stp>
        <stp/>
        <stp>EPS</stp>
        <tr r="Y5" s="3"/>
      </tp>
      <tp t="e">
        <v>#N/A</v>
        <stp/>
        <stp>QUOTE</stp>
        <stp>4005</stp>
        <stp/>
        <stp>EPS</stp>
        <tr r="Y44" s="3"/>
      </tp>
      <tp t="e">
        <v>#N/A</v>
        <stp/>
        <stp>QUOTE</stp>
        <stp>4004</stp>
        <stp/>
        <stp>EPS</stp>
        <tr r="Y43" s="3"/>
      </tp>
    </main>
    <main first="oson2.rtdserver2">
      <tp t="e">
        <v>#N/A</v>
        <stp/>
        <stp>株価</stp>
        <stp>=CANDLE(R2,"","D","0","終値",R4,"D","70")</stp>
        <tr r="R1" s="2"/>
      </tp>
    </main>
    <main first="oson2.rtdserver">
      <tp t="e">
        <v>#N/A</v>
        <stp/>
        <stp>QUOTE</stp>
        <stp>2413</stp>
        <stp/>
        <stp>EPS</stp>
        <tr r="Y18" s="3"/>
      </tp>
      <tp t="e">
        <v>#N/A</v>
        <stp/>
        <stp>QUOTE</stp>
        <stp>1812</stp>
        <stp/>
        <stp>EPS</stp>
        <tr r="Y11" s="3"/>
      </tp>
      <tp t="s">
        <v>152.5:連結2012期(予想)</v>
        <stp/>
        <stp>QUOTE</stp>
        <stp>2914</stp>
        <stp/>
        <stp>EPS</stp>
        <tr r="Y28" s="3"/>
      </tp>
    </main>
    <main first="oson2.rtdserver2">
      <tp t="e">
        <v>#N/A</v>
        <stp/>
        <stp>株価</stp>
        <stp>=CANDLE(S2,"","D","0","終値",S4,"D","70")</stp>
        <tr r="S1" s="2"/>
      </tp>
    </main>
    <main first="oson2.rtdserver">
      <tp t="e">
        <v>#N/A</v>
        <stp/>
        <stp>QUOTE</stp>
        <stp>2269</stp>
        <stp/>
        <stp>EPS</stp>
        <tr r="Y16" s="3"/>
      </tp>
      <tp t="e">
        <v>#N/A</v>
        <stp/>
        <stp>QUOTE</stp>
        <stp>2768</stp>
        <stp/>
        <stp>EPS</stp>
        <tr r="Y24" s="3"/>
      </tp>
      <tp t="e">
        <v>#N/A</v>
        <stp/>
        <stp>QUOTE</stp>
        <stp>3863</stp>
        <stp/>
        <stp>EPS</stp>
        <tr r="Y42" s="3"/>
      </tp>
      <tp t="e">
        <v>#N/A</v>
        <stp/>
        <stp>QUOTE</stp>
        <stp>1963</stp>
        <stp/>
        <stp>EPS</stp>
        <tr r="Y14" s="3"/>
      </tp>
      <tp t="e">
        <v>#N/A</v>
        <stp/>
        <stp>QUOTE</stp>
        <stp>4063</stp>
        <stp/>
        <stp>EPS</stp>
        <tr r="Y49" s="3"/>
      </tp>
      <tp t="e">
        <v>#N/A</v>
        <stp/>
        <stp>QUOTE</stp>
        <stp>3861</stp>
        <stp/>
        <stp>EPS</stp>
        <tr r="Y41" s="3"/>
      </tp>
      <tp t="e">
        <v>#N/A</v>
        <stp/>
        <stp>QUOTE</stp>
        <stp>4061</stp>
        <stp/>
        <stp>EPS</stp>
        <tr r="Y48" s="3"/>
      </tp>
      <tp t="e">
        <v>#N/A</v>
        <stp/>
        <stp>QUOTE</stp>
        <stp>4188</stp>
        <stp/>
        <stp>貸借倍率</stp>
        <tr r="O52" s="3"/>
      </tp>
      <tp t="e">
        <v>#N/A</v>
        <stp/>
        <stp>QUOTE</stp>
        <stp>2768</stp>
        <stp/>
        <stp>貸借倍率</stp>
        <tr r="O24" s="3"/>
      </tp>
      <tp t="e">
        <v>#N/A</v>
        <stp/>
        <stp>QUOTE</stp>
        <stp>1928</stp>
        <stp/>
        <stp>貸借倍率</stp>
        <tr r="O13" s="3"/>
      </tp>
      <tp t="e">
        <v>#N/A</v>
        <stp/>
        <stp>QUOTE</stp>
        <stp>1808</stp>
        <stp/>
        <stp>貸借倍率</stp>
        <tr r="O10" s="3"/>
      </tp>
    </main>
    <main first="oson2.rtdserver2">
      <tp t="e">
        <v>#N/A</v>
        <stp/>
        <stp>株価</stp>
        <stp>=CANDLE(T2,"","D","0","終値",T4,"D","70")</stp>
        <tr r="T1" s="2"/>
      </tp>
    </main>
    <main first="oson2.rtdserver">
      <tp t="e">
        <v>#N/A</v>
        <stp/>
        <stp>QUOTE</stp>
        <stp>2871</stp>
        <stp/>
        <stp>EPS</stp>
        <tr r="Y27" s="3"/>
      </tp>
      <tp t="e">
        <v>#N/A</v>
        <stp/>
        <stp>QUOTE</stp>
        <stp>2269</stp>
        <stp/>
        <stp>貸借倍率</stp>
        <tr r="O16" s="3"/>
      </tp>
      <tp t="e">
        <v>#N/A</v>
        <stp/>
        <stp>QUOTE</stp>
        <stp>3099</stp>
        <stp/>
        <stp>貸借倍率</stp>
        <tr r="O30" s="3"/>
      </tp>
      <tp t="e">
        <v>#N/A</v>
        <stp/>
        <stp>QUOTE</stp>
        <stp>3289</stp>
        <stp/>
        <stp>貸借倍率</stp>
        <tr r="O34" s="3"/>
      </tp>
    </main>
    <main first="oson2.rtdserver2">
      <tp t="e">
        <v>#N/A</v>
        <stp/>
        <stp>株価</stp>
        <stp>=CANDLE(U2,"","D","0","終値",U4,"D","70")</stp>
        <tr r="U1" s="2"/>
      </tp>
    </main>
    <main first="oson2.rtdserver">
      <tp t="s">
        <v>371.77:連結2003期(予想)</v>
        <stp/>
        <stp>QUOTE</stp>
        <stp>4043</stp>
        <stp/>
        <stp>EPS</stp>
        <tr r="Y47" s="3"/>
      </tp>
      <tp t="s">
        <v>175.34:連結2003期(予想)</v>
        <stp/>
        <stp>QUOTE</stp>
        <stp>4042</stp>
        <stp/>
        <stp>EPS</stp>
        <tr r="Y46" s="3"/>
      </tp>
    </main>
    <main first="oson2.rtdserver2">
      <tp t="e">
        <v>#N/A</v>
        <stp/>
        <stp>株価</stp>
        <stp>=CANDLE(V2,"","D","0","終値",V4,"D","70")</stp>
        <tr r="V1" s="2"/>
      </tp>
    </main>
    <main first="oson2.rtdserver">
      <tp t="s">
        <v>90.74:連結2012期(予想)</v>
        <stp/>
        <stp>QUOTE</stp>
        <stp>4151</stp>
        <stp/>
        <stp>EPS</stp>
        <tr r="Y50" s="3"/>
      </tp>
    </main>
    <main first="oson2.rtdserver2">
      <tp t="e">
        <v>#N/A</v>
        <stp/>
        <stp>株価</stp>
        <stp>=CANDLE(W2,"","D","0","終値",W4,"D","70")</stp>
        <tr r="W1" s="2"/>
      </tp>
    </main>
    <main first="oson2.rtdserver2">
      <tp t="e">
        <v>#N/A</v>
        <stp/>
        <stp>株価</stp>
        <stp>=CANDLE(H2,"","D","0","終値",H4,"D","70")</stp>
        <tr r="H1" s="2"/>
      </tp>
    </main>
    <main first="oson2.rtdserver2">
      <tp t="e">
        <v>#N/A</v>
        <stp/>
        <stp>株価</stp>
        <stp>=CANDLE(I2,"","D","0","終値",I4,"D","70")</stp>
        <tr r="I1" s="2"/>
      </tp>
    </main>
    <main first="oson2.rtdserver2">
      <tp t="e">
        <v>#N/A</v>
        <stp/>
        <stp>株価</stp>
        <stp>=CANDLE(J2,"","D","0","終値",J4,"D","70")</stp>
        <tr r="J1" s="2"/>
      </tp>
    </main>
    <main first="oson2.rtdserver2">
      <tp t="e">
        <v>#N/A</v>
        <stp/>
        <stp>株価</stp>
        <stp>=CANDLE(K2,"","D","0","終値",K4,"D","70")</stp>
        <tr r="K1" s="2"/>
      </tp>
    </main>
    <main first="oson2.rtdserver2">
      <tp t="e">
        <v>#N/A</v>
        <stp/>
        <stp>株価</stp>
        <stp>=CANDLE(L2,"","D","0","終値",L4,"D","70")</stp>
        <tr r="L1" s="2"/>
      </tp>
    </main>
    <main first="oson2.rtdserver2">
      <tp t="e">
        <v>#N/A</v>
        <stp/>
        <stp>株価</stp>
        <stp>=CANDLE(M2,"","D","0","終値",M4,"D","70")</stp>
        <tr r="M1" s="2"/>
      </tp>
    </main>
    <main first="oson2.rtdserver">
      <tp t="e">
        <v>#N/A</v>
        <stp/>
        <stp>QUOTE</stp>
        <stp>3099</stp>
        <stp/>
        <stp>PBR</stp>
        <tr r="X30" s="3"/>
      </tp>
      <tp t="e">
        <v>#N/A</v>
        <stp/>
        <stp>QUOTE</stp>
        <stp>3099</stp>
        <stp/>
        <stp>PER</stp>
        <tr r="W30" s="3"/>
      </tp>
    </main>
    <main first="oson2.rtdserver2">
      <tp t="e">
        <v>#N/A</v>
        <stp/>
        <stp>株価</stp>
        <stp>=CANDLE(N2,"","D","0","終値",N4,"D","70")</stp>
        <tr r="N1" s="2"/>
      </tp>
    </main>
    <main first="oson2.rtdserver">
      <tp t="e">
        <v>#N/A</v>
        <stp/>
        <stp>QUOTE</stp>
        <stp>3289</stp>
        <stp/>
        <stp>PBR</stp>
        <tr r="X34" s="3"/>
      </tp>
      <tp t="e">
        <v>#N/A</v>
        <stp/>
        <stp>QUOTE</stp>
        <stp>4188</stp>
        <stp/>
        <stp>PBR</stp>
        <tr r="X52" s="3"/>
      </tp>
      <tp t="e">
        <v>#N/A</v>
        <stp/>
        <stp>QUOTE</stp>
        <stp>4188</stp>
        <stp/>
        <stp>PER</stp>
        <tr r="W52" s="3"/>
      </tp>
      <tp t="e">
        <v>#N/A</v>
        <stp/>
        <stp>QUOTE</stp>
        <stp>3289</stp>
        <stp/>
        <stp>PER</stp>
        <tr r="W34" s="3"/>
      </tp>
      <tp t="e">
        <v>#N/A</v>
        <stp/>
        <stp>QUOTE</stp>
        <stp>3086</stp>
        <stp/>
        <stp>PER</stp>
        <tr r="W29" s="3"/>
      </tp>
      <tp t="e">
        <v>#N/A</v>
        <stp/>
        <stp>QUOTE</stp>
        <stp>4183</stp>
        <stp/>
        <stp>PBR</stp>
        <tr r="X51" s="3"/>
      </tp>
      <tp t="e">
        <v>#N/A</v>
        <stp/>
        <stp>QUOTE</stp>
        <stp>2282</stp>
        <stp/>
        <stp>PBR</stp>
        <tr r="X17" s="3"/>
      </tp>
      <tp t="e">
        <v>#N/A</v>
        <stp/>
        <stp>QUOTE</stp>
        <stp>3382</stp>
        <stp/>
        <stp>PBR</stp>
        <tr r="X35" s="3"/>
      </tp>
      <tp t="e">
        <v>#N/A</v>
        <stp/>
        <stp>QUOTE</stp>
        <stp>2282</stp>
        <stp/>
        <stp>PER</stp>
        <tr r="W17" s="3"/>
      </tp>
      <tp t="e">
        <v>#N/A</v>
        <stp/>
        <stp>QUOTE</stp>
        <stp>3382</stp>
        <stp/>
        <stp>PER</stp>
        <tr r="W35" s="3"/>
      </tp>
      <tp t="e">
        <v>#N/A</v>
        <stp/>
        <stp>QUOTE</stp>
        <stp>4183</stp>
        <stp/>
        <stp>PER</stp>
        <tr r="W51" s="3"/>
      </tp>
      <tp t="e">
        <v>#N/A</v>
        <stp/>
        <stp>QUOTE</stp>
        <stp>3086</stp>
        <stp/>
        <stp>PBR</stp>
        <tr r="X29" s="3"/>
      </tp>
    </main>
    <main first="oson2.rtdserver2">
      <tp t="e">
        <v>#N/A</v>
        <stp/>
        <stp>株価</stp>
        <stp>=CANDLE(O2,"","D","0","終値",O4,"D","70")</stp>
        <tr r="O1" s="2"/>
      </tp>
    </main>
    <main first="oson2.rtdserver">
      <tp t="e">
        <v>#N/A</v>
        <stp/>
        <stp>QUOTE</stp>
        <stp>2871</stp>
        <stp/>
        <stp>PBR</stp>
        <tr r="X27" s="3"/>
      </tp>
      <tp t="e">
        <v>#N/A</v>
        <stp/>
        <stp>QUOTE</stp>
        <stp>2871</stp>
        <stp/>
        <stp>PER</stp>
        <tr r="W27" s="3"/>
      </tp>
      <tp t="e">
        <v>#N/A</v>
        <stp/>
        <stp>QUOTE</stp>
        <stp>2269</stp>
        <stp/>
        <stp>PBR</stp>
        <tr r="X16" s="3"/>
      </tp>
      <tp t="e">
        <v>#N/A</v>
        <stp/>
        <stp>QUOTE</stp>
        <stp>2768</stp>
        <stp/>
        <stp>PBR</stp>
        <tr r="X24" s="3"/>
      </tp>
      <tp t="e">
        <v>#N/A</v>
        <stp/>
        <stp>QUOTE</stp>
        <stp>2768</stp>
        <stp/>
        <stp>PER</stp>
        <tr r="W24" s="3"/>
      </tp>
      <tp t="e">
        <v>#N/A</v>
        <stp/>
        <stp>QUOTE</stp>
        <stp>2269</stp>
        <stp/>
        <stp>PER</stp>
        <tr r="W16" s="3"/>
      </tp>
      <tp t="e">
        <v>#N/A</v>
        <stp/>
        <stp>QUOTE</stp>
        <stp>3861</stp>
        <stp/>
        <stp>PBR</stp>
        <tr r="X41" s="3"/>
      </tp>
      <tp t="e">
        <v>#N/A</v>
        <stp/>
        <stp>QUOTE</stp>
        <stp>4061</stp>
        <stp/>
        <stp>PBR</stp>
        <tr r="X48" s="3"/>
      </tp>
      <tp t="e">
        <v>#N/A</v>
        <stp/>
        <stp>QUOTE</stp>
        <stp>3863</stp>
        <stp/>
        <stp>PBR</stp>
        <tr r="X42" s="3"/>
      </tp>
      <tp t="e">
        <v>#N/A</v>
        <stp/>
        <stp>QUOTE</stp>
        <stp>1963</stp>
        <stp/>
        <stp>PBR</stp>
        <tr r="X14" s="3"/>
      </tp>
      <tp t="e">
        <v>#N/A</v>
        <stp/>
        <stp>QUOTE</stp>
        <stp>4063</stp>
        <stp/>
        <stp>PBR</stp>
        <tr r="X49" s="3"/>
      </tp>
      <tp t="e">
        <v>#N/A</v>
        <stp/>
        <stp>QUOTE</stp>
        <stp>3863</stp>
        <stp/>
        <stp>PER</stp>
        <tr r="W42" s="3"/>
      </tp>
      <tp t="e">
        <v>#N/A</v>
        <stp/>
        <stp>QUOTE</stp>
        <stp>1963</stp>
        <stp/>
        <stp>PER</stp>
        <tr r="W14" s="3"/>
      </tp>
      <tp t="e">
        <v>#N/A</v>
        <stp/>
        <stp>QUOTE</stp>
        <stp>4063</stp>
        <stp/>
        <stp>PER</stp>
        <tr r="W49" s="3"/>
      </tp>
      <tp t="e">
        <v>#N/A</v>
        <stp/>
        <stp>QUOTE</stp>
        <stp>3861</stp>
        <stp/>
        <stp>PER</stp>
        <tr r="W41" s="3"/>
      </tp>
      <tp t="e">
        <v>#N/A</v>
        <stp/>
        <stp>QUOTE</stp>
        <stp>4061</stp>
        <stp/>
        <stp>PER</stp>
        <tr r="W48" s="3"/>
      </tp>
    </main>
    <main first="oson2.rtdserver">
      <tp t="s">
        <v>2.07:連結1912期(実績)</v>
        <stp/>
        <stp>QUOTE</stp>
        <stp>4151</stp>
        <stp/>
        <stp>PBR</stp>
        <tr r="X50" s="3"/>
      </tp>
      <tp t="s">
        <v>28.7:連結2012期(予想)</v>
        <stp/>
        <stp>QUOTE</stp>
        <stp>4151</stp>
        <stp/>
        <stp>PER</stp>
        <tr r="W50" s="3"/>
      </tp>
    </main>
    <main first="oson2.rtdserver2">
      <tp t="e">
        <v>#N/A</v>
        <stp/>
        <stp>株価</stp>
        <stp>=CANDLE(B2,"","D","0","終値",B4,"D","70")</stp>
        <tr r="B1" s="2"/>
      </tp>
    </main>
    <main first="oson2.rtdserver">
      <tp t="s">
        <v>1.17:連結1903期(実績)</v>
        <stp/>
        <stp>QUOTE</stp>
        <stp>4043</stp>
        <stp/>
        <stp>PBR</stp>
        <tr r="X47" s="3"/>
      </tp>
      <tp t="s">
        <v>0.92:連結1903期(実績)</v>
        <stp/>
        <stp>QUOTE</stp>
        <stp>4042</stp>
        <stp/>
        <stp>PBR</stp>
        <tr r="X46" s="3"/>
      </tp>
      <tp t="s">
        <v>8.79:連結2003期(予想)</v>
        <stp/>
        <stp>QUOTE</stp>
        <stp>4042</stp>
        <stp/>
        <stp>PER</stp>
        <tr r="W46" s="3"/>
      </tp>
      <tp t="s">
        <v>6.89:連結2003期(予想)</v>
        <stp/>
        <stp>QUOTE</stp>
        <stp>4043</stp>
        <stp/>
        <stp>PER</stp>
        <tr r="W47" s="3"/>
      </tp>
    </main>
    <main first="oson2.rtdserver2">
      <tp t="e">
        <v>#N/A</v>
        <stp/>
        <stp>株価</stp>
        <stp>=CANDLE(C2,"","D","0","終値",C4,"D","70")</stp>
        <tr r="C1" s="2"/>
      </tp>
    </main>
    <main first="oson2.rtdserver">
      <tp t="e">
        <v>#N/A</v>
        <stp/>
        <stp>QUOTE</stp>
        <stp>2531</stp>
        <stp/>
        <stp>PBR</stp>
        <tr r="X23" s="3"/>
      </tp>
      <tp t="e">
        <v>#N/A</v>
        <stp/>
        <stp>QUOTE</stp>
        <stp>3436</stp>
        <stp/>
        <stp>PER</stp>
        <tr r="W40" s="3"/>
      </tp>
      <tp t="e">
        <v>#N/A</v>
        <stp/>
        <stp>QUOTE</stp>
        <stp>1333</stp>
        <stp/>
        <stp>PBR</stp>
        <tr r="X4" s="3"/>
      </tp>
      <tp t="e">
        <v>#N/A</v>
        <stp/>
        <stp>QUOTE</stp>
        <stp>2432</stp>
        <stp/>
        <stp>PBR</stp>
        <tr r="X19" s="3"/>
      </tp>
      <tp t="e">
        <v>#N/A</v>
        <stp/>
        <stp>QUOTE</stp>
        <stp>1332</stp>
        <stp/>
        <stp>PBR</stp>
        <tr r="X3" s="3"/>
      </tp>
      <tp t="e">
        <v>#N/A</v>
        <stp/>
        <stp>QUOTE</stp>
        <stp>2432</stp>
        <stp/>
        <stp>PER</stp>
        <tr r="W19" s="3"/>
      </tp>
      <tp t="e">
        <v>#N/A</v>
        <stp/>
        <stp>QUOTE</stp>
        <stp>1332</stp>
        <stp/>
        <stp>PER</stp>
        <tr r="W3" s="3"/>
      </tp>
      <tp t="e">
        <v>#N/A</v>
        <stp/>
        <stp>QUOTE</stp>
        <stp>1333</stp>
        <stp/>
        <stp>PER</stp>
        <tr r="W4" s="3"/>
      </tp>
      <tp t="e">
        <v>#N/A</v>
        <stp/>
        <stp>QUOTE</stp>
        <stp>2531</stp>
        <stp/>
        <stp>PER</stp>
        <tr r="W23" s="3"/>
      </tp>
      <tp t="e">
        <v>#N/A</v>
        <stp/>
        <stp>QUOTE</stp>
        <stp>3436</stp>
        <stp/>
        <stp>PBR</stp>
        <tr r="X40" s="3"/>
      </tp>
    </main>
    <main first="oson2.rtdserver2">
      <tp t="e">
        <v>#N/A</v>
        <stp/>
        <stp>株価</stp>
        <stp>=CANDLE(D2,"","D","0","終値",D4,"D","70")</stp>
        <tr r="D1" s="2"/>
      </tp>
    </main>
    <main first="oson2.rtdserver">
      <tp t="e">
        <v>#N/A</v>
        <stp/>
        <stp>QUOTE</stp>
        <stp>1928</stp>
        <stp/>
        <stp>PBR</stp>
        <tr r="X13" s="3"/>
      </tp>
      <tp t="e">
        <v>#N/A</v>
        <stp/>
        <stp>QUOTE</stp>
        <stp>1928</stp>
        <stp/>
        <stp>PER</stp>
        <tr r="W13" s="3"/>
      </tp>
      <tp t="e">
        <v>#N/A</v>
        <stp/>
        <stp>QUOTE</stp>
        <stp>1721</stp>
        <stp/>
        <stp>PBR</stp>
        <tr r="X6" s="3"/>
      </tp>
      <tp t="e">
        <v>#N/A</v>
        <stp/>
        <stp>QUOTE</stp>
        <stp>4021</stp>
        <stp/>
        <stp>PBR</stp>
        <tr r="X45" s="3"/>
      </tp>
      <tp t="e">
        <v>#N/A</v>
        <stp/>
        <stp>QUOTE</stp>
        <stp>1925</stp>
        <stp/>
        <stp>PER</stp>
        <tr r="W12" s="3"/>
      </tp>
      <tp t="e">
        <v>#N/A</v>
        <stp/>
        <stp>QUOTE</stp>
        <stp>1925</stp>
        <stp/>
        <stp>PBR</stp>
        <tr r="X12" s="3"/>
      </tp>
      <tp t="e">
        <v>#N/A</v>
        <stp/>
        <stp>QUOTE</stp>
        <stp>1721</stp>
        <stp/>
        <stp>PER</stp>
        <tr r="W6" s="3"/>
      </tp>
      <tp t="e">
        <v>#N/A</v>
        <stp/>
        <stp>QUOTE</stp>
        <stp>4021</stp>
        <stp/>
        <stp>PER</stp>
        <tr r="W45" s="3"/>
      </tp>
    </main>
    <main first="oson2.rtdserver2">
      <tp t="e">
        <v>#N/A</v>
        <stp/>
        <stp>株価</stp>
        <stp>=CANDLE(E2,"","D","0","終値",E4,"D","70")</stp>
        <tr r="E1" s="2"/>
      </tp>
    </main>
    <main first="oson2.rtdserver">
      <tp t="s">
        <v>14.37:連結2012期(予想)</v>
        <stp/>
        <stp>QUOTE</stp>
        <stp>2914</stp>
        <stp/>
        <stp>PER</stp>
        <tr r="W28" s="3"/>
      </tp>
      <tp t="e">
        <v>#N/A</v>
        <stp/>
        <stp>QUOTE</stp>
        <stp>2413</stp>
        <stp/>
        <stp>PBR</stp>
        <tr r="X18" s="3"/>
      </tp>
      <tp t="e">
        <v>#N/A</v>
        <stp/>
        <stp>QUOTE</stp>
        <stp>1812</stp>
        <stp/>
        <stp>PBR</stp>
        <tr r="X11" s="3"/>
      </tp>
      <tp t="e">
        <v>#N/A</v>
        <stp/>
        <stp>QUOTE</stp>
        <stp>1812</stp>
        <stp/>
        <stp>PER</stp>
        <tr r="W11" s="3"/>
      </tp>
      <tp t="s">
        <v>1.64:連結1912期(実績)</v>
        <stp/>
        <stp>QUOTE</stp>
        <stp>2914</stp>
        <stp/>
        <stp>PBR</stp>
        <tr r="X28" s="3"/>
      </tp>
      <tp t="e">
        <v>#N/A</v>
        <stp/>
        <stp>QUOTE</stp>
        <stp>2413</stp>
        <stp/>
        <stp>PER</stp>
        <tr r="W18" s="3"/>
      </tp>
    </main>
    <main first="oson2.rtdserver2">
      <tp t="e">
        <v>#N/A</v>
        <stp/>
        <stp>株価</stp>
        <stp>=CANDLE(F2,"","D","0","終値",F4,"D","70")</stp>
        <tr r="F1" s="2"/>
      </tp>
    </main>
    <main first="oson2.rtdserver">
      <tp t="e">
        <v>#N/A</v>
        <stp/>
        <stp>QUOTE</stp>
        <stp>1808</stp>
        <stp/>
        <stp>PBR</stp>
        <tr r="X10" s="3"/>
      </tp>
      <tp t="e">
        <v>#N/A</v>
        <stp/>
        <stp>QUOTE</stp>
        <stp>1808</stp>
        <stp/>
        <stp>PER</stp>
        <tr r="W10" s="3"/>
      </tp>
      <tp t="e">
        <v>#N/A</v>
        <stp/>
        <stp>QUOTE</stp>
        <stp>2801</stp>
        <stp/>
        <stp>PBR</stp>
        <tr r="X25" s="3"/>
      </tp>
      <tp t="e">
        <v>#N/A</v>
        <stp/>
        <stp>QUOTE</stp>
        <stp>2501</stp>
        <stp/>
        <stp>PBR</stp>
        <tr r="X20" s="3"/>
      </tp>
      <tp t="e">
        <v>#N/A</v>
        <stp/>
        <stp>QUOTE</stp>
        <stp>3401</stp>
        <stp/>
        <stp>PBR</stp>
        <tr r="X36" s="3"/>
      </tp>
      <tp t="e">
        <v>#N/A</v>
        <stp/>
        <stp>QUOTE</stp>
        <stp>3101</stp>
        <stp/>
        <stp>PBR</stp>
        <tr r="X31" s="3"/>
      </tp>
      <tp t="e">
        <v>#N/A</v>
        <stp/>
        <stp>QUOTE</stp>
        <stp>1801</stp>
        <stp/>
        <stp>PBR</stp>
        <tr r="X7" s="3"/>
      </tp>
      <tp t="e">
        <v>#N/A</v>
        <stp/>
        <stp>QUOTE</stp>
        <stp>3407</stp>
        <stp/>
        <stp>PER</stp>
        <tr r="W39" s="3"/>
      </tp>
      <tp t="e">
        <v>#N/A</v>
        <stp/>
        <stp>QUOTE</stp>
        <stp>2503</stp>
        <stp/>
        <stp>PBR</stp>
        <tr r="X22" s="3"/>
      </tp>
      <tp t="e">
        <v>#N/A</v>
        <stp/>
        <stp>QUOTE</stp>
        <stp>3103</stp>
        <stp/>
        <stp>PBR</stp>
        <tr r="X32" s="3"/>
      </tp>
      <tp t="e">
        <v>#N/A</v>
        <stp/>
        <stp>QUOTE</stp>
        <stp>1803</stp>
        <stp/>
        <stp>PBR</stp>
        <tr r="X9" s="3"/>
      </tp>
      <tp t="e">
        <v>#N/A</v>
        <stp/>
        <stp>QUOTE</stp>
        <stp>4004</stp>
        <stp/>
        <stp>PER</stp>
        <tr r="W43" s="3"/>
      </tp>
      <tp t="e">
        <v>#N/A</v>
        <stp/>
        <stp>QUOTE</stp>
        <stp>2802</stp>
        <stp/>
        <stp>PBR</stp>
        <tr r="X26" s="3"/>
      </tp>
      <tp t="e">
        <v>#N/A</v>
        <stp/>
        <stp>QUOTE</stp>
        <stp>2502</stp>
        <stp/>
        <stp>PBR</stp>
        <tr r="X21" s="3"/>
      </tp>
      <tp t="e">
        <v>#N/A</v>
        <stp/>
        <stp>QUOTE</stp>
        <stp>2002</stp>
        <stp/>
        <stp>PBR</stp>
        <tr r="X15" s="3"/>
      </tp>
      <tp t="e">
        <v>#N/A</v>
        <stp/>
        <stp>QUOTE</stp>
        <stp>3402</stp>
        <stp/>
        <stp>PBR</stp>
        <tr r="X37" s="3"/>
      </tp>
      <tp t="e">
        <v>#N/A</v>
        <stp/>
        <stp>QUOTE</stp>
        <stp>3405</stp>
        <stp/>
        <stp>PER</stp>
        <tr r="W38" s="3"/>
      </tp>
      <tp t="e">
        <v>#N/A</v>
        <stp/>
        <stp>QUOTE</stp>
        <stp>3105</stp>
        <stp/>
        <stp>PER</stp>
        <tr r="W33" s="3"/>
      </tp>
      <tp t="e">
        <v>#N/A</v>
        <stp/>
        <stp>QUOTE</stp>
        <stp>1802</stp>
        <stp/>
        <stp>PBR</stp>
        <tr r="X8" s="3"/>
      </tp>
      <tp t="e">
        <v>#N/A</v>
        <stp/>
        <stp>QUOTE</stp>
        <stp>1605</stp>
        <stp/>
        <stp>PER</stp>
        <tr r="W5" s="3"/>
      </tp>
      <tp t="e">
        <v>#N/A</v>
        <stp/>
        <stp>QUOTE</stp>
        <stp>4005</stp>
        <stp/>
        <stp>PER</stp>
        <tr r="W44" s="3"/>
      </tp>
      <tp t="e">
        <v>#N/A</v>
        <stp/>
        <stp>QUOTE</stp>
        <stp>2802</stp>
        <stp/>
        <stp>PER</stp>
        <tr r="W26" s="3"/>
      </tp>
      <tp t="e">
        <v>#N/A</v>
        <stp/>
        <stp>QUOTE</stp>
        <stp>2502</stp>
        <stp/>
        <stp>PER</stp>
        <tr r="W21" s="3"/>
      </tp>
      <tp t="e">
        <v>#N/A</v>
        <stp/>
        <stp>QUOTE</stp>
        <stp>2002</stp>
        <stp/>
        <stp>PER</stp>
        <tr r="W15" s="3"/>
      </tp>
      <tp t="e">
        <v>#N/A</v>
        <stp/>
        <stp>QUOTE</stp>
        <stp>3402</stp>
        <stp/>
        <stp>PER</stp>
        <tr r="W37" s="3"/>
      </tp>
      <tp t="e">
        <v>#N/A</v>
        <stp/>
        <stp>QUOTE</stp>
        <stp>3405</stp>
        <stp/>
        <stp>PBR</stp>
        <tr r="X38" s="3"/>
      </tp>
      <tp t="e">
        <v>#N/A</v>
        <stp/>
        <stp>QUOTE</stp>
        <stp>3105</stp>
        <stp/>
        <stp>PBR</stp>
        <tr r="X33" s="3"/>
      </tp>
      <tp t="e">
        <v>#N/A</v>
        <stp/>
        <stp>QUOTE</stp>
        <stp>1802</stp>
        <stp/>
        <stp>PER</stp>
        <tr r="W8" s="3"/>
      </tp>
      <tp t="e">
        <v>#N/A</v>
        <stp/>
        <stp>QUOTE</stp>
        <stp>1605</stp>
        <stp/>
        <stp>PBR</stp>
        <tr r="X5" s="3"/>
      </tp>
      <tp t="e">
        <v>#N/A</v>
        <stp/>
        <stp>QUOTE</stp>
        <stp>4005</stp>
        <stp/>
        <stp>PBR</stp>
        <tr r="X44" s="3"/>
      </tp>
      <tp t="e">
        <v>#N/A</v>
        <stp/>
        <stp>QUOTE</stp>
        <stp>2503</stp>
        <stp/>
        <stp>PER</stp>
        <tr r="W22" s="3"/>
      </tp>
      <tp t="e">
        <v>#N/A</v>
        <stp/>
        <stp>QUOTE</stp>
        <stp>3103</stp>
        <stp/>
        <stp>PER</stp>
        <tr r="W32" s="3"/>
      </tp>
      <tp t="e">
        <v>#N/A</v>
        <stp/>
        <stp>QUOTE</stp>
        <stp>1803</stp>
        <stp/>
        <stp>PER</stp>
        <tr r="W9" s="3"/>
      </tp>
      <tp t="e">
        <v>#N/A</v>
        <stp/>
        <stp>QUOTE</stp>
        <stp>4004</stp>
        <stp/>
        <stp>PBR</stp>
        <tr r="X43" s="3"/>
      </tp>
      <tp t="e">
        <v>#N/A</v>
        <stp/>
        <stp>QUOTE</stp>
        <stp>3407</stp>
        <stp/>
        <stp>PBR</stp>
        <tr r="X39" s="3"/>
      </tp>
      <tp t="e">
        <v>#N/A</v>
        <stp/>
        <stp>QUOTE</stp>
        <stp>2801</stp>
        <stp/>
        <stp>PER</stp>
        <tr r="W25" s="3"/>
      </tp>
      <tp t="e">
        <v>#N/A</v>
        <stp/>
        <stp>QUOTE</stp>
        <stp>2501</stp>
        <stp/>
        <stp>PER</stp>
        <tr r="W20" s="3"/>
      </tp>
      <tp t="e">
        <v>#N/A</v>
        <stp/>
        <stp>QUOTE</stp>
        <stp>3401</stp>
        <stp/>
        <stp>PER</stp>
        <tr r="W36" s="3"/>
      </tp>
      <tp t="e">
        <v>#N/A</v>
        <stp/>
        <stp>QUOTE</stp>
        <stp>3101</stp>
        <stp/>
        <stp>PER</stp>
        <tr r="W31" s="3"/>
      </tp>
      <tp t="e">
        <v>#N/A</v>
        <stp/>
        <stp>QUOTE</stp>
        <stp>1801</stp>
        <stp/>
        <stp>PER</stp>
        <tr r="W7" s="3"/>
      </tp>
    </main>
    <main first="oson2.rtdserver2">
      <tp t="e">
        <v>#N/A</v>
        <stp/>
        <stp>株価</stp>
        <stp>=CANDLE(G2,"","D","0","終値",G4,"D","70")</stp>
        <tr r="G1" s="2"/>
      </tp>
    </main>
    <main first="oson2.rtdserver">
      <tp t="e">
        <v>#N/A</v>
        <stp/>
        <stp>QUOTE</stp>
        <stp>1808</stp>
        <stp/>
        <stp>銘柄名</stp>
        <tr r="B10" s="3"/>
      </tp>
      <tp t="e">
        <v>#N/A</v>
        <stp/>
        <stp>QUOTE</stp>
        <stp>1803</stp>
        <stp/>
        <stp>銘柄名</stp>
        <tr r="B9" s="3"/>
      </tp>
      <tp t="e">
        <v>#N/A</v>
        <stp/>
        <stp>QUOTE</stp>
        <stp>3103</stp>
        <stp/>
        <stp>銘柄名</stp>
        <tr r="B32" s="3"/>
      </tp>
      <tp t="e">
        <v>#N/A</v>
        <stp/>
        <stp>QUOTE</stp>
        <stp>2503</stp>
        <stp/>
        <stp>銘柄名</stp>
        <tr r="B22" s="3"/>
      </tp>
      <tp t="e">
        <v>#N/A</v>
        <stp/>
        <stp>QUOTE</stp>
        <stp>1802</stp>
        <stp/>
        <stp>銘柄名</stp>
        <tr r="B8" s="3"/>
      </tp>
      <tp t="e">
        <v>#N/A</v>
        <stp/>
        <stp>QUOTE</stp>
        <stp>3402</stp>
        <stp/>
        <stp>銘柄名</stp>
        <tr r="B37" s="3"/>
      </tp>
      <tp t="e">
        <v>#N/A</v>
        <stp/>
        <stp>QUOTE</stp>
        <stp>2802</stp>
        <stp/>
        <stp>銘柄名</stp>
        <tr r="B26" s="3"/>
      </tp>
      <tp t="e">
        <v>#N/A</v>
        <stp/>
        <stp>QUOTE</stp>
        <stp>2502</stp>
        <stp/>
        <stp>銘柄名</stp>
        <tr r="B21" s="3"/>
      </tp>
      <tp t="e">
        <v>#N/A</v>
        <stp/>
        <stp>QUOTE</stp>
        <stp>2002</stp>
        <stp/>
        <stp>銘柄名</stp>
        <tr r="B15" s="3"/>
      </tp>
      <tp t="e">
        <v>#N/A</v>
        <stp/>
        <stp>QUOTE</stp>
        <stp>1801</stp>
        <stp/>
        <stp>銘柄名</stp>
        <tr r="B7" s="3"/>
      </tp>
      <tp t="e">
        <v>#N/A</v>
        <stp/>
        <stp>QUOTE</stp>
        <stp>3401</stp>
        <stp/>
        <stp>銘柄名</stp>
        <tr r="B36" s="3"/>
      </tp>
      <tp t="e">
        <v>#N/A</v>
        <stp/>
        <stp>QUOTE</stp>
        <stp>3101</stp>
        <stp/>
        <stp>銘柄名</stp>
        <tr r="B31" s="3"/>
      </tp>
      <tp t="e">
        <v>#N/A</v>
        <stp/>
        <stp>QUOTE</stp>
        <stp>2801</stp>
        <stp/>
        <stp>銘柄名</stp>
        <tr r="B25" s="3"/>
      </tp>
      <tp t="e">
        <v>#N/A</v>
        <stp/>
        <stp>QUOTE</stp>
        <stp>2501</stp>
        <stp/>
        <stp>銘柄名</stp>
        <tr r="B20" s="3"/>
      </tp>
      <tp t="e">
        <v>#N/A</v>
        <stp/>
        <stp>QUOTE</stp>
        <stp>3407</stp>
        <stp/>
        <stp>銘柄名</stp>
        <tr r="B39" s="3"/>
      </tp>
      <tp t="e">
        <v>#N/A</v>
        <stp/>
        <stp>QUOTE</stp>
        <stp>4005</stp>
        <stp/>
        <stp>銘柄名</stp>
        <tr r="B44" s="3"/>
      </tp>
      <tp t="e">
        <v>#N/A</v>
        <stp/>
        <stp>QUOTE</stp>
        <stp>1605</stp>
        <stp/>
        <stp>銘柄名</stp>
        <tr r="B5" s="3"/>
      </tp>
      <tp t="e">
        <v>#N/A</v>
        <stp/>
        <stp>QUOTE</stp>
        <stp>3405</stp>
        <stp/>
        <stp>銘柄名</stp>
        <tr r="B38" s="3"/>
      </tp>
      <tp t="e">
        <v>#N/A</v>
        <stp/>
        <stp>QUOTE</stp>
        <stp>3105</stp>
        <stp/>
        <stp>銘柄名</stp>
        <tr r="B33" s="3"/>
      </tp>
      <tp t="e">
        <v>#N/A</v>
        <stp/>
        <stp>QUOTE</stp>
        <stp>4004</stp>
        <stp/>
        <stp>銘柄名</stp>
        <tr r="B43" s="3"/>
      </tp>
      <tp t="e">
        <v>#N/A</v>
        <stp/>
        <stp>QUOTE</stp>
        <stp>2413</stp>
        <stp/>
        <stp>銘柄名</stp>
        <tr r="B18" s="3"/>
      </tp>
      <tp t="e">
        <v>#N/A</v>
        <stp/>
        <stp>QUOTE</stp>
        <stp>1812</stp>
        <stp/>
        <stp>銘柄名</stp>
        <tr r="B11" s="3"/>
      </tp>
      <tp t="s">
        <v>ＪＴ</v>
        <stp/>
        <stp>QUOTE</stp>
        <stp>2914</stp>
        <stp/>
        <stp>銘柄名</stp>
        <tr r="B28" s="3"/>
      </tp>
      <tp t="e">
        <v>#N/A</v>
        <stp/>
        <stp>QUOTE</stp>
        <stp>1928</stp>
        <stp/>
        <stp>銘柄名</stp>
        <tr r="B13" s="3"/>
      </tp>
      <tp t="e">
        <v>#N/A</v>
        <stp/>
        <stp>QUOTE</stp>
        <stp>4021</stp>
        <stp/>
        <stp>銘柄名</stp>
        <tr r="B45" s="3"/>
      </tp>
      <tp t="e">
        <v>#N/A</v>
        <stp/>
        <stp>QUOTE</stp>
        <stp>1721</stp>
        <stp/>
        <stp>銘柄名</stp>
        <tr r="B6" s="3"/>
      </tp>
      <tp t="e">
        <v>#N/A</v>
        <stp/>
        <stp>QUOTE</stp>
        <stp>1925</stp>
        <stp/>
        <stp>銘柄名</stp>
        <tr r="B12" s="3"/>
      </tp>
      <tp t="e">
        <v>#N/A</v>
        <stp/>
        <stp>QUOTE</stp>
        <stp>1333</stp>
        <stp/>
        <stp>銘柄名</stp>
        <tr r="B4" s="3"/>
      </tp>
      <tp t="e">
        <v>#N/A</v>
        <stp/>
        <stp>QUOTE</stp>
        <stp>1332</stp>
        <stp/>
        <stp>銘柄名</stp>
        <tr r="B3" s="3"/>
      </tp>
      <tp t="e">
        <v>#N/A</v>
        <stp/>
        <stp>QUOTE</stp>
        <stp>2432</stp>
        <stp/>
        <stp>銘柄名</stp>
        <tr r="B19" s="3"/>
      </tp>
      <tp t="e">
        <v>#N/A</v>
        <stp/>
        <stp>QUOTE</stp>
        <stp>2531</stp>
        <stp/>
        <stp>銘柄名</stp>
        <tr r="B23" s="3"/>
      </tp>
      <tp t="e">
        <v>#N/A</v>
        <stp/>
        <stp>QUOTE</stp>
        <stp>3436</stp>
        <stp/>
        <stp>銘柄名</stp>
        <tr r="B40" s="3"/>
      </tp>
      <tp t="s">
        <v>トクヤマ</v>
        <stp/>
        <stp>QUOTE</stp>
        <stp>4043</stp>
        <stp/>
        <stp>銘柄名</stp>
        <tr r="B47" s="3"/>
      </tp>
      <tp t="s">
        <v>東ソー</v>
        <stp/>
        <stp>QUOTE</stp>
        <stp>4042</stp>
        <stp/>
        <stp>銘柄名</stp>
        <tr r="B46" s="3"/>
      </tp>
      <tp t="s">
        <v>協和キリン</v>
        <stp/>
        <stp>QUOTE</stp>
        <stp>4151</stp>
        <stp/>
        <stp>銘柄名</stp>
        <tr r="B50" s="3"/>
      </tp>
      <tp t="e">
        <v>#N/A</v>
        <stp/>
        <stp>QUOTE</stp>
        <stp>2269</stp>
        <stp/>
        <stp>銘柄名</stp>
        <tr r="B16" s="3"/>
      </tp>
      <tp t="e">
        <v>#N/A</v>
        <stp/>
        <stp>QUOTE</stp>
        <stp>2768</stp>
        <stp/>
        <stp>銘柄名</stp>
        <tr r="B24" s="3"/>
      </tp>
      <tp t="e">
        <v>#N/A</v>
        <stp/>
        <stp>QUOTE</stp>
        <stp>4063</stp>
        <stp/>
        <stp>銘柄名</stp>
        <tr r="B49" s="3"/>
      </tp>
      <tp t="e">
        <v>#N/A</v>
        <stp/>
        <stp>QUOTE</stp>
        <stp>1963</stp>
        <stp/>
        <stp>銘柄名</stp>
        <tr r="B14" s="3"/>
      </tp>
      <tp t="e">
        <v>#N/A</v>
        <stp/>
        <stp>QUOTE</stp>
        <stp>3863</stp>
        <stp/>
        <stp>銘柄名</stp>
        <tr r="B42" s="3"/>
      </tp>
      <tp t="e">
        <v>#N/A</v>
        <stp/>
        <stp>QUOTE</stp>
        <stp>4061</stp>
        <stp/>
        <stp>銘柄名</stp>
        <tr r="B48" s="3"/>
      </tp>
      <tp t="e">
        <v>#N/A</v>
        <stp/>
        <stp>QUOTE</stp>
        <stp>3861</stp>
        <stp/>
        <stp>銘柄名</stp>
        <tr r="B41" s="3"/>
      </tp>
      <tp t="e">
        <v>#N/A</v>
        <stp/>
        <stp>QUOTE</stp>
        <stp>2871</stp>
        <stp/>
        <stp>銘柄名</stp>
        <tr r="B27" s="3"/>
      </tp>
      <tp t="e">
        <v>#N/A</v>
        <stp/>
        <stp>QUOTE</stp>
        <stp>3289</stp>
        <stp/>
        <stp>銘柄名</stp>
        <tr r="B34" s="3"/>
      </tp>
      <tp t="e">
        <v>#N/A</v>
        <stp/>
        <stp>QUOTE</stp>
        <stp>4188</stp>
        <stp/>
        <stp>銘柄名</stp>
        <tr r="B52" s="3"/>
      </tp>
      <tp t="e">
        <v>#N/A</v>
        <stp/>
        <stp>QUOTE</stp>
        <stp>4183</stp>
        <stp/>
        <stp>銘柄名</stp>
        <tr r="B51" s="3"/>
      </tp>
      <tp t="e">
        <v>#N/A</v>
        <stp/>
        <stp>QUOTE</stp>
        <stp>3382</stp>
        <stp/>
        <stp>銘柄名</stp>
        <tr r="B35" s="3"/>
      </tp>
      <tp t="e">
        <v>#N/A</v>
        <stp/>
        <stp>QUOTE</stp>
        <stp>2282</stp>
        <stp/>
        <stp>銘柄名</stp>
        <tr r="B17" s="3"/>
      </tp>
      <tp t="e">
        <v>#N/A</v>
        <stp/>
        <stp>QUOTE</stp>
        <stp>3086</stp>
        <stp/>
        <stp>銘柄名</stp>
        <tr r="B29" s="3"/>
      </tp>
      <tp t="e">
        <v>#N/A</v>
        <stp/>
        <stp>QUOTE</stp>
        <stp>3099</stp>
        <stp/>
        <stp>銘柄名</stp>
        <tr r="B30" s="3"/>
      </tp>
    </main>
    <main first="oson2.rtdserver">
      <tp t="e">
        <v>#N/A</v>
        <stp/>
        <stp>QUOTE</stp>
        <stp>3407</stp>
        <stp/>
        <stp>時価総額</stp>
        <tr r="I39" s="3"/>
      </tp>
      <tp t="e">
        <v>#N/A</v>
        <stp/>
        <stp>QUOTE</stp>
        <stp>3086</stp>
        <stp/>
        <stp>時価総額</stp>
        <tr r="I29" s="3"/>
      </tp>
      <tp t="e">
        <v>#N/A</v>
        <stp/>
        <stp>QUOTE</stp>
        <stp>3436</stp>
        <stp/>
        <stp>時価総額</stp>
        <tr r="I40" s="3"/>
      </tp>
      <tp t="e">
        <v>#N/A</v>
        <stp/>
        <stp>QUOTE</stp>
        <stp>4005</stp>
        <stp/>
        <stp>時価総額</stp>
        <tr r="I44" s="3"/>
      </tp>
      <tp t="e">
        <v>#N/A</v>
        <stp/>
        <stp>QUOTE</stp>
        <stp>3105</stp>
        <stp/>
        <stp>時価総額</stp>
        <tr r="I33" s="3"/>
      </tp>
      <tp t="e">
        <v>#N/A</v>
        <stp/>
        <stp>QUOTE</stp>
        <stp>3405</stp>
        <stp/>
        <stp>時価総額</stp>
        <tr r="I38" s="3"/>
      </tp>
      <tp t="e">
        <v>#N/A</v>
        <stp/>
        <stp>QUOTE</stp>
        <stp>1605</stp>
        <stp/>
        <stp>時価総額</stp>
        <tr r="I5" s="3"/>
      </tp>
      <tp t="e">
        <v>#N/A</v>
        <stp/>
        <stp>QUOTE</stp>
        <stp>1925</stp>
        <stp/>
        <stp>時価総額</stp>
        <tr r="I12" s="3"/>
      </tp>
      <tp t="e">
        <v>#N/A</v>
        <stp/>
        <stp>QUOTE</stp>
        <stp>4004</stp>
        <stp/>
        <stp>時価総額</stp>
        <tr r="I43" s="3"/>
      </tp>
      <tp>
        <v>4385000</v>
        <stp/>
        <stp>QUOTE</stp>
        <stp>2914</stp>
        <stp/>
        <stp>時価総額</stp>
        <tr r="I28" s="3"/>
      </tp>
      <tp t="e">
        <v>#N/A</v>
        <stp/>
        <stp>QUOTE</stp>
        <stp>4183</stp>
        <stp/>
        <stp>時価総額</stp>
        <tr r="I51" s="3"/>
      </tp>
      <tp t="e">
        <v>#N/A</v>
        <stp/>
        <stp>QUOTE</stp>
        <stp>4063</stp>
        <stp/>
        <stp>時価総額</stp>
        <tr r="I49" s="3"/>
      </tp>
      <tp>
        <v>179381</v>
        <stp/>
        <stp>QUOTE</stp>
        <stp>4043</stp>
        <stp/>
        <stp>時価総額</stp>
        <tr r="I47" s="3"/>
      </tp>
      <tp t="e">
        <v>#N/A</v>
        <stp/>
        <stp>QUOTE</stp>
        <stp>3103</stp>
        <stp/>
        <stp>時価総額</stp>
        <tr r="I32" s="3"/>
      </tp>
      <tp t="e">
        <v>#N/A</v>
        <stp/>
        <stp>QUOTE</stp>
        <stp>3863</stp>
        <stp/>
        <stp>時価総額</stp>
        <tr r="I42" s="3"/>
      </tp>
      <tp t="e">
        <v>#N/A</v>
        <stp/>
        <stp>QUOTE</stp>
        <stp>2503</stp>
        <stp/>
        <stp>時価総額</stp>
        <tr r="I22" s="3"/>
      </tp>
      <tp t="e">
        <v>#N/A</v>
        <stp/>
        <stp>QUOTE</stp>
        <stp>2413</stp>
        <stp/>
        <stp>時価総額</stp>
        <tr r="I18" s="3"/>
      </tp>
      <tp t="e">
        <v>#N/A</v>
        <stp/>
        <stp>QUOTE</stp>
        <stp>1333</stp>
        <stp/>
        <stp>時価総額</stp>
        <tr r="I4" s="3"/>
      </tp>
      <tp t="e">
        <v>#N/A</v>
        <stp/>
        <stp>QUOTE</stp>
        <stp>1963</stp>
        <stp/>
        <stp>時価総額</stp>
        <tr r="I14" s="3"/>
      </tp>
      <tp t="e">
        <v>#N/A</v>
        <stp/>
        <stp>QUOTE</stp>
        <stp>1803</stp>
        <stp/>
        <stp>時価総額</stp>
        <tr r="I9" s="3"/>
      </tp>
      <tp t="e">
        <v>#N/A</v>
        <stp/>
        <stp>QUOTE</stp>
        <stp>1963</stp>
        <stp/>
        <stp>配当</stp>
        <tr r="G14" s="3"/>
      </tp>
      <tp t="s">
        <v>154.0</v>
        <stp/>
        <stp>QUOTE</stp>
        <stp>2914</stp>
        <stp/>
        <stp>配当</stp>
        <tr r="G28" s="3"/>
      </tp>
      <tp t="e">
        <v>#N/A</v>
        <stp/>
        <stp>QUOTE</stp>
        <stp>1928</stp>
        <stp/>
        <stp>配当</stp>
        <tr r="G13" s="3"/>
      </tp>
      <tp t="e">
        <v>#N/A</v>
        <stp/>
        <stp>QUOTE</stp>
        <stp>1925</stp>
        <stp/>
        <stp>配当</stp>
        <tr r="G12" s="3"/>
      </tp>
      <tp>
        <v>501274</v>
        <stp/>
        <stp>QUOTE</stp>
        <stp>4042</stp>
        <stp/>
        <stp>時価総額</stp>
        <tr r="I46" s="3"/>
      </tp>
      <tp t="e">
        <v>#N/A</v>
        <stp/>
        <stp>QUOTE</stp>
        <stp>3382</stp>
        <stp/>
        <stp>時価総額</stp>
        <tr r="I35" s="3"/>
      </tp>
      <tp t="e">
        <v>#N/A</v>
        <stp/>
        <stp>QUOTE</stp>
        <stp>3402</stp>
        <stp/>
        <stp>時価総額</stp>
        <tr r="I37" s="3"/>
      </tp>
      <tp t="e">
        <v>#N/A</v>
        <stp/>
        <stp>QUOTE</stp>
        <stp>2002</stp>
        <stp/>
        <stp>時価総額</stp>
        <tr r="I15" s="3"/>
      </tp>
      <tp t="e">
        <v>#N/A</v>
        <stp/>
        <stp>QUOTE</stp>
        <stp>2282</stp>
        <stp/>
        <stp>時価総額</stp>
        <tr r="I17" s="3"/>
      </tp>
      <tp t="e">
        <v>#N/A</v>
        <stp/>
        <stp>QUOTE</stp>
        <stp>2502</stp>
        <stp/>
        <stp>時価総額</stp>
        <tr r="I21" s="3"/>
      </tp>
      <tp t="e">
        <v>#N/A</v>
        <stp/>
        <stp>QUOTE</stp>
        <stp>2432</stp>
        <stp/>
        <stp>時価総額</stp>
        <tr r="I19" s="3"/>
      </tp>
      <tp t="e">
        <v>#N/A</v>
        <stp/>
        <stp>QUOTE</stp>
        <stp>2802</stp>
        <stp/>
        <stp>時価総額</stp>
        <tr r="I26" s="3"/>
      </tp>
      <tp t="e">
        <v>#N/A</v>
        <stp/>
        <stp>QUOTE</stp>
        <stp>1332</stp>
        <stp/>
        <stp>時価総額</stp>
        <tr r="I3" s="3"/>
      </tp>
      <tp t="e">
        <v>#N/A</v>
        <stp/>
        <stp>QUOTE</stp>
        <stp>1802</stp>
        <stp/>
        <stp>時価総額</stp>
        <tr r="I8" s="3"/>
      </tp>
      <tp t="e">
        <v>#N/A</v>
        <stp/>
        <stp>QUOTE</stp>
        <stp>1812</stp>
        <stp/>
        <stp>時価総額</stp>
        <tr r="I11" s="3"/>
      </tp>
      <tp t="e">
        <v>#N/A</v>
        <stp/>
        <stp>QUOTE</stp>
        <stp>2871</stp>
        <stp/>
        <stp>配当</stp>
        <tr r="G27" s="3"/>
      </tp>
      <tp t="e">
        <v>#N/A</v>
        <stp/>
        <stp>QUOTE</stp>
        <stp>3861</stp>
        <stp/>
        <stp>配当</stp>
        <tr r="G41" s="3"/>
      </tp>
      <tp t="e">
        <v>#N/A</v>
        <stp/>
        <stp>QUOTE</stp>
        <stp>3863</stp>
        <stp/>
        <stp>配当</stp>
        <tr r="G42" s="3"/>
      </tp>
      <tp t="e">
        <v>#N/A</v>
        <stp/>
        <stp>QUOTE</stp>
        <stp>1812</stp>
        <stp/>
        <stp>配当</stp>
        <tr r="G11" s="3"/>
      </tp>
      <tp t="e">
        <v>#N/A</v>
        <stp/>
        <stp>QUOTE</stp>
        <stp>1808</stp>
        <stp/>
        <stp>配当</stp>
        <tr r="G10" s="3"/>
      </tp>
      <tp t="e">
        <v>#N/A</v>
        <stp/>
        <stp>QUOTE</stp>
        <stp>1801</stp>
        <stp/>
        <stp>配当</stp>
        <tr r="G7" s="3"/>
      </tp>
      <tp t="e">
        <v>#N/A</v>
        <stp/>
        <stp>QUOTE</stp>
        <stp>2801</stp>
        <stp/>
        <stp>配当</stp>
        <tr r="G25" s="3"/>
      </tp>
      <tp t="e">
        <v>#N/A</v>
        <stp/>
        <stp>QUOTE</stp>
        <stp>1802</stp>
        <stp/>
        <stp>配当</stp>
        <tr r="G8" s="3"/>
      </tp>
      <tp t="e">
        <v>#N/A</v>
        <stp/>
        <stp>QUOTE</stp>
        <stp>2802</stp>
        <stp/>
        <stp>配当</stp>
        <tr r="G26" s="3"/>
      </tp>
      <tp t="e">
        <v>#N/A</v>
        <stp/>
        <stp>QUOTE</stp>
        <stp>1803</stp>
        <stp/>
        <stp>配当</stp>
        <tr r="G9" s="3"/>
      </tp>
      <tp>
        <v>1406700</v>
        <stp/>
        <stp>QUOTE</stp>
        <stp>4151</stp>
        <stp/>
        <stp>時価総額</stp>
        <tr r="I50" s="3"/>
      </tp>
      <tp t="e">
        <v>#N/A</v>
        <stp/>
        <stp>QUOTE</stp>
        <stp>4021</stp>
        <stp/>
        <stp>時価総額</stp>
        <tr r="I45" s="3"/>
      </tp>
      <tp t="e">
        <v>#N/A</v>
        <stp/>
        <stp>QUOTE</stp>
        <stp>4061</stp>
        <stp/>
        <stp>時価総額</stp>
        <tr r="I48" s="3"/>
      </tp>
      <tp t="e">
        <v>#N/A</v>
        <stp/>
        <stp>QUOTE</stp>
        <stp>3101</stp>
        <stp/>
        <stp>時価総額</stp>
        <tr r="I31" s="3"/>
      </tp>
      <tp t="e">
        <v>#N/A</v>
        <stp/>
        <stp>QUOTE</stp>
        <stp>3401</stp>
        <stp/>
        <stp>時価総額</stp>
        <tr r="I36" s="3"/>
      </tp>
      <tp t="e">
        <v>#N/A</v>
        <stp/>
        <stp>QUOTE</stp>
        <stp>3861</stp>
        <stp/>
        <stp>時価総額</stp>
        <tr r="I41" s="3"/>
      </tp>
      <tp t="e">
        <v>#N/A</v>
        <stp/>
        <stp>QUOTE</stp>
        <stp>2531</stp>
        <stp/>
        <stp>時価総額</stp>
        <tr r="I23" s="3"/>
      </tp>
      <tp t="e">
        <v>#N/A</v>
        <stp/>
        <stp>QUOTE</stp>
        <stp>2501</stp>
        <stp/>
        <stp>時価総額</stp>
        <tr r="I20" s="3"/>
      </tp>
      <tp t="e">
        <v>#N/A</v>
        <stp/>
        <stp>QUOTE</stp>
        <stp>2801</stp>
        <stp/>
        <stp>時価総額</stp>
        <tr r="I25" s="3"/>
      </tp>
      <tp t="e">
        <v>#N/A</v>
        <stp/>
        <stp>QUOTE</stp>
        <stp>2871</stp>
        <stp/>
        <stp>時価総額</stp>
        <tr r="I27" s="3"/>
      </tp>
      <tp t="e">
        <v>#N/A</v>
        <stp/>
        <stp>QUOTE</stp>
        <stp>1721</stp>
        <stp/>
        <stp>時価総額</stp>
        <tr r="I6" s="3"/>
      </tp>
      <tp t="e">
        <v>#N/A</v>
        <stp/>
        <stp>QUOTE</stp>
        <stp>1801</stp>
        <stp/>
        <stp>時価総額</stp>
        <tr r="I7" s="3"/>
      </tp>
      <tp t="e">
        <v>#N/A</v>
        <stp/>
        <stp>QUOTE</stp>
        <stp>2501</stp>
        <stp/>
        <stp>配当</stp>
        <tr r="G20" s="3"/>
      </tp>
      <tp t="e">
        <v>#N/A</v>
        <stp/>
        <stp>QUOTE</stp>
        <stp>2502</stp>
        <stp/>
        <stp>配当</stp>
        <tr r="G21" s="3"/>
      </tp>
      <tp t="e">
        <v>#N/A</v>
        <stp/>
        <stp>QUOTE</stp>
        <stp>2503</stp>
        <stp/>
        <stp>配当</stp>
        <tr r="G22" s="3"/>
      </tp>
      <tp t="e">
        <v>#N/A</v>
        <stp/>
        <stp>QUOTE</stp>
        <stp>2531</stp>
        <stp/>
        <stp>配当</stp>
        <tr r="G23" s="3"/>
      </tp>
      <tp t="e">
        <v>#N/A</v>
        <stp/>
        <stp>QUOTE</stp>
        <stp>2413</stp>
        <stp/>
        <stp>配当</stp>
        <tr r="G18" s="3"/>
      </tp>
      <tp t="e">
        <v>#N/A</v>
        <stp/>
        <stp>QUOTE</stp>
        <stp>3401</stp>
        <stp/>
        <stp>配当</stp>
        <tr r="G36" s="3"/>
      </tp>
      <tp t="e">
        <v>#N/A</v>
        <stp/>
        <stp>QUOTE</stp>
        <stp>3402</stp>
        <stp/>
        <stp>配当</stp>
        <tr r="G37" s="3"/>
      </tp>
      <tp t="e">
        <v>#N/A</v>
        <stp/>
        <stp>QUOTE</stp>
        <stp>3405</stp>
        <stp/>
        <stp>配当</stp>
        <tr r="G38" s="3"/>
      </tp>
      <tp t="e">
        <v>#N/A</v>
        <stp/>
        <stp>QUOTE</stp>
        <stp>3407</stp>
        <stp/>
        <stp>配当</stp>
        <tr r="G39" s="3"/>
      </tp>
      <tp t="e">
        <v>#N/A</v>
        <stp/>
        <stp>QUOTE</stp>
        <stp>2432</stp>
        <stp/>
        <stp>配当</stp>
        <tr r="G19" s="3"/>
      </tp>
      <tp t="e">
        <v>#N/A</v>
        <stp/>
        <stp>QUOTE</stp>
        <stp>3436</stp>
        <stp/>
        <stp>配当</stp>
        <tr r="G40" s="3"/>
      </tp>
      <tp t="e">
        <v>#N/A</v>
        <stp/>
        <stp>QUOTE</stp>
        <stp>2768</stp>
        <stp/>
        <stp>配当</stp>
        <tr r="G24" s="3"/>
      </tp>
      <tp t="e">
        <v>#N/A</v>
        <stp/>
        <stp>QUOTE</stp>
        <stp>1721</stp>
        <stp/>
        <stp>配当</stp>
        <tr r="G6" s="3"/>
      </tp>
      <tp t="e">
        <v>#N/A</v>
        <stp/>
        <stp>QUOTE</stp>
        <stp>1605</stp>
        <stp/>
        <stp>配当</stp>
        <tr r="G5" s="3"/>
      </tp>
      <tp t="e">
        <v>#N/A</v>
        <stp/>
        <stp>QUOTE</stp>
        <stp>4188</stp>
        <stp/>
        <stp>配当</stp>
        <tr r="G52" s="3"/>
      </tp>
      <tp t="e">
        <v>#N/A</v>
        <stp/>
        <stp>QUOTE</stp>
        <stp>4183</stp>
        <stp/>
        <stp>配当</stp>
        <tr r="G51" s="3"/>
      </tp>
      <tp t="s">
        <v>44.0</v>
        <stp/>
        <stp>QUOTE</stp>
        <stp>4151</stp>
        <stp/>
        <stp>配当</stp>
        <tr r="G50" s="3"/>
      </tp>
      <tp t="e">
        <v>#N/A</v>
        <stp/>
        <stp>QUOTE</stp>
        <stp>3101</stp>
        <stp/>
        <stp>配当</stp>
        <tr r="G31" s="3"/>
      </tp>
      <tp t="e">
        <v>#N/A</v>
        <stp/>
        <stp>QUOTE</stp>
        <stp>3103</stp>
        <stp/>
        <stp>配当</stp>
        <tr r="G32" s="3"/>
      </tp>
      <tp t="e">
        <v>#N/A</v>
        <stp/>
        <stp>QUOTE</stp>
        <stp>3105</stp>
        <stp/>
        <stp>配当</stp>
        <tr r="G33" s="3"/>
      </tp>
      <tp t="e">
        <v>#N/A</v>
        <stp/>
        <stp>QUOTE</stp>
        <stp>3099</stp>
        <stp/>
        <stp>配当</stp>
        <tr r="G30" s="3"/>
      </tp>
      <tp t="e">
        <v>#N/A</v>
        <stp/>
        <stp>QUOTE</stp>
        <stp>3086</stp>
        <stp/>
        <stp>配当</stp>
        <tr r="G29" s="3"/>
      </tp>
      <tp t="s">
        <v>56.0</v>
        <stp/>
        <stp>QUOTE</stp>
        <stp>4042</stp>
        <stp/>
        <stp>配当</stp>
        <tr r="G46" s="3"/>
      </tp>
      <tp t="s">
        <v>70.0</v>
        <stp/>
        <stp>QUOTE</stp>
        <stp>4043</stp>
        <stp/>
        <stp>配当</stp>
        <tr r="G47" s="3"/>
      </tp>
      <tp t="e">
        <v>#N/A</v>
        <stp/>
        <stp>QUOTE</stp>
        <stp>4061</stp>
        <stp/>
        <stp>配当</stp>
        <tr r="G48" s="3"/>
      </tp>
      <tp t="e">
        <v>#N/A</v>
        <stp/>
        <stp>QUOTE</stp>
        <stp>4063</stp>
        <stp/>
        <stp>配当</stp>
        <tr r="G49" s="3"/>
      </tp>
      <tp t="e">
        <v>#N/A</v>
        <stp/>
        <stp>QUOTE</stp>
        <stp>2002</stp>
        <stp/>
        <stp>配当</stp>
        <tr r="G15" s="3"/>
      </tp>
      <tp t="e">
        <v>#N/A</v>
        <stp/>
        <stp>QUOTE</stp>
        <stp>4004</stp>
        <stp/>
        <stp>配当</stp>
        <tr r="G43" s="3"/>
      </tp>
      <tp t="e">
        <v>#N/A</v>
        <stp/>
        <stp>QUOTE</stp>
        <stp>4005</stp>
        <stp/>
        <stp>配当</stp>
        <tr r="G44" s="3"/>
      </tp>
      <tp t="e">
        <v>#N/A</v>
        <stp/>
        <stp>QUOTE</stp>
        <stp>4021</stp>
        <stp/>
        <stp>配当</stp>
        <tr r="G45" s="3"/>
      </tp>
      <tp t="e">
        <v>#N/A</v>
        <stp/>
        <stp>QUOTE</stp>
        <stp>3099</stp>
        <stp/>
        <stp>時価総額</stp>
        <tr r="I30" s="3"/>
      </tp>
      <tp t="e">
        <v>#N/A</v>
        <stp/>
        <stp>QUOTE</stp>
        <stp>3289</stp>
        <stp/>
        <stp>時価総額</stp>
        <tr r="I34" s="3"/>
      </tp>
      <tp t="e">
        <v>#N/A</v>
        <stp/>
        <stp>QUOTE</stp>
        <stp>2269</stp>
        <stp/>
        <stp>時価総額</stp>
        <tr r="I16" s="3"/>
      </tp>
    </main>
    <main first="oson2.rtdserver">
      <tp t="e">
        <v>#N/A</v>
        <stp/>
        <stp>QUOTE</stp>
        <stp>3382</stp>
        <stp/>
        <stp>配当</stp>
        <tr r="G35" s="3"/>
      </tp>
      <tp t="e">
        <v>#N/A</v>
        <stp/>
        <stp>QUOTE</stp>
        <stp>1332</stp>
        <stp/>
        <stp>配当</stp>
        <tr r="G3" s="3"/>
      </tp>
      <tp t="e">
        <v>#N/A</v>
        <stp/>
        <stp>QUOTE</stp>
        <stp>1333</stp>
        <stp/>
        <stp>配当</stp>
        <tr r="G4" s="3"/>
      </tp>
      <tp t="e">
        <v>#N/A</v>
        <stp/>
        <stp>QUOTE</stp>
        <stp>4188</stp>
        <stp/>
        <stp>時価総額</stp>
        <tr r="I52" s="3"/>
      </tp>
      <tp t="e">
        <v>#N/A</v>
        <stp/>
        <stp>QUOTE</stp>
        <stp>2768</stp>
        <stp/>
        <stp>時価総額</stp>
        <tr r="I24" s="3"/>
      </tp>
      <tp t="e">
        <v>#N/A</v>
        <stp/>
        <stp>QUOTE</stp>
        <stp>1928</stp>
        <stp/>
        <stp>時価総額</stp>
        <tr r="I13" s="3"/>
      </tp>
      <tp t="e">
        <v>#N/A</v>
        <stp/>
        <stp>QUOTE</stp>
        <stp>1808</stp>
        <stp/>
        <stp>時価総額</stp>
        <tr r="I10" s="3"/>
      </tp>
      <tp t="e">
        <v>#N/A</v>
        <stp/>
        <stp>QUOTE</stp>
        <stp>3289</stp>
        <stp/>
        <stp>配当</stp>
        <tr r="G34" s="3"/>
      </tp>
      <tp t="e">
        <v>#N/A</v>
        <stp/>
        <stp>QUOTE</stp>
        <stp>2282</stp>
        <stp/>
        <stp>配当</stp>
        <tr r="G17" s="3"/>
      </tp>
      <tp t="e">
        <v>#N/A</v>
        <stp/>
        <stp>QUOTE</stp>
        <stp>2269</stp>
        <stp/>
        <stp>配当</stp>
        <tr r="G16" s="3"/>
      </tp>
    </main>
    <main first="oson2.rtdserver">
      <tp t="e">
        <v>#N/A</v>
        <stp/>
        <stp>QUOTE</stp>
        <stp>3099</stp>
        <stp/>
        <stp>基準値</stp>
        <tr r="C30" s="3"/>
      </tp>
      <tp t="e">
        <v>#N/A</v>
        <stp/>
        <stp>QUOTE</stp>
        <stp>3289</stp>
        <stp/>
        <stp>基準値</stp>
        <tr r="C34" s="3"/>
      </tp>
      <tp t="e">
        <v>#N/A</v>
        <stp/>
        <stp>QUOTE</stp>
        <stp>4188</stp>
        <stp/>
        <stp>基準値</stp>
        <tr r="C52" s="3"/>
      </tp>
      <tp t="e">
        <v>#N/A</v>
        <stp/>
        <stp>QUOTE</stp>
        <stp>3086</stp>
        <stp/>
        <stp>基準値</stp>
        <tr r="C29" s="3"/>
      </tp>
      <tp t="e">
        <v>#N/A</v>
        <stp/>
        <stp>QUOTE</stp>
        <stp>4183</stp>
        <stp/>
        <stp>基準値</stp>
        <tr r="C51" s="3"/>
      </tp>
      <tp t="e">
        <v>#N/A</v>
        <stp/>
        <stp>QUOTE</stp>
        <stp>2282</stp>
        <stp/>
        <stp>基準値</stp>
        <tr r="C17" s="3"/>
      </tp>
      <tp t="e">
        <v>#N/A</v>
        <stp/>
        <stp>QUOTE</stp>
        <stp>3382</stp>
        <stp/>
        <stp>基準値</stp>
        <tr r="C35" s="3"/>
      </tp>
    </main>
    <main first="oson2.rtdserver2">
      <tp t="e">
        <v>#N/A</v>
        <stp/>
        <stp>株価</stp>
        <stp>=CANDLE(AA2,"","D","0","終値",AA4,"D","70")</stp>
        <tr r="AA1" s="2"/>
      </tp>
      <tp t="e">
        <v>#N/A</v>
        <stp/>
        <stp>株価</stp>
        <stp>=CANDLE(AB2,"","D","0","終値",AB4,"D","70")</stp>
        <tr r="AB1" s="2"/>
      </tp>
      <tp t="e">
        <v>#N/A</v>
        <stp/>
        <stp>株価</stp>
        <stp>=CANDLE(AC2,"","D","0","終値",AC4,"D","70")</stp>
        <tr r="AC1" s="2"/>
      </tp>
      <tp t="e">
        <v>#N/A</v>
        <stp/>
        <stp>株価</stp>
        <stp>=CANDLE(AD2,"","D","0","終値",AD4,"D","70")</stp>
        <tr r="AD1" s="2"/>
      </tp>
      <tp t="e">
        <v>#N/A</v>
        <stp/>
        <stp>株価</stp>
        <stp>=CANDLE(AE2,"","D","0","終値",AE4,"D","70")</stp>
        <tr r="AE1" s="2"/>
      </tp>
      <tp t="e">
        <v>#N/A</v>
        <stp/>
        <stp>株価</stp>
        <stp>=CANDLE(AF2,"","D","0","終値",AF4,"D","70")</stp>
        <tr r="AF1" s="2"/>
      </tp>
      <tp t="e">
        <v>#N/A</v>
        <stp/>
        <stp>株価</stp>
        <stp>=CANDLE(AG2,"","D","0","終値",AG4,"D","70")</stp>
        <tr r="AG1" s="2"/>
      </tp>
      <tp t="e">
        <v>#N/A</v>
        <stp/>
        <stp>株価</stp>
        <stp>=CANDLE(AH2,"","D","0","終値",AH4,"D","70")</stp>
        <tr r="AH1" s="2"/>
      </tp>
      <tp t="e">
        <v>#N/A</v>
        <stp/>
        <stp>株価</stp>
        <stp>=CANDLE(AI2,"","D","0","終値",AI4,"D","70")</stp>
        <tr r="AI1" s="2"/>
      </tp>
      <tp t="e">
        <v>#N/A</v>
        <stp/>
        <stp>株価</stp>
        <stp>=CANDLE(AJ2,"","D","0","終値",AJ4,"D","70")</stp>
        <tr r="AJ1" s="2"/>
      </tp>
      <tp t="e">
        <v>#N/A</v>
        <stp/>
        <stp>株価</stp>
        <stp>=CANDLE(AK2,"","D","0","終値",AK4,"D","70")</stp>
        <tr r="AK1" s="2"/>
      </tp>
      <tp t="e">
        <v>#N/A</v>
        <stp/>
        <stp>株価</stp>
        <stp>=CANDLE(AL2,"","D","0","終値",AL4,"D","70")</stp>
        <tr r="AL1" s="2"/>
      </tp>
      <tp t="e">
        <v>#N/A</v>
        <stp/>
        <stp>株価</stp>
        <stp>=CANDLE(AM2,"","D","0","終値",AM4,"D","70")</stp>
        <tr r="AM1" s="2"/>
      </tp>
      <tp t="e">
        <v>#N/A</v>
        <stp/>
        <stp>株価</stp>
        <stp>=CANDLE(AN2,"","D","0","終値",AN4,"D","70")</stp>
        <tr r="AN1" s="2"/>
      </tp>
      <tp t="e">
        <v>#N/A</v>
        <stp/>
        <stp>株価</stp>
        <stp>=CANDLE(AO2,"","D","0","終値",AO4,"D","70")</stp>
        <tr r="AO1" s="2"/>
      </tp>
      <tp t="e">
        <v>#N/A</v>
        <stp/>
        <stp>株価</stp>
        <stp>=CANDLE(AP2,"","D","0","終値",AP4,"D","70")</stp>
        <tr r="AP1" s="2"/>
      </tp>
      <tp t="e">
        <v>#N/A</v>
        <stp/>
        <stp>株価</stp>
        <stp>=CANDLE(AQ2,"","D","0","終値",AQ4,"D","70")</stp>
        <tr r="AQ1" s="2"/>
      </tp>
      <tp t="e">
        <v>#N/A</v>
        <stp/>
        <stp>株価</stp>
        <stp>=CANDLE(AR2,"","D","0","終値",AR4,"D","70")</stp>
        <tr r="AR1" s="2"/>
      </tp>
      <tp t="e">
        <v>#N/A</v>
        <stp/>
        <stp>株価</stp>
        <stp>=CANDLE(AS2,"","D","0","終値",AS4,"D","70")</stp>
        <tr r="AS1" s="2"/>
      </tp>
      <tp t="e">
        <v>#N/A</v>
        <stp/>
        <stp>株価</stp>
        <stp>=CANDLE(AT2,"","D","0","終値",AT4,"D","70")</stp>
        <tr r="AT1" s="2"/>
      </tp>
      <tp t="e">
        <v>#N/A</v>
        <stp/>
        <stp>株価</stp>
        <stp>=CANDLE(AU2,"","D","0","終値",AU4,"D","70")</stp>
        <tr r="AU1" s="2"/>
      </tp>
      <tp t="e">
        <v>#N/A</v>
        <stp/>
        <stp>株価</stp>
        <stp>=CANDLE(AV2,"","D","0","終値",AV4,"D","70")</stp>
        <tr r="AV1" s="2"/>
      </tp>
      <tp t="e">
        <v>#N/A</v>
        <stp/>
        <stp>株価</stp>
        <stp>=CANDLE(AW2,"","D","0","終値",AW4,"D","70")</stp>
        <tr r="AW1" s="2"/>
      </tp>
      <tp t="e">
        <v>#N/A</v>
        <stp/>
        <stp>株価</stp>
        <stp>=CANDLE(AX2,"","D","0","終値",AX4,"D","70")</stp>
        <tr r="AX1" s="2"/>
      </tp>
      <tp t="e">
        <v>#N/A</v>
        <stp/>
        <stp>株価</stp>
        <stp>=CANDLE(AY2,"","D","0","終値",AY4,"D","70")</stp>
        <tr r="AY1" s="2"/>
      </tp>
    </main>
    <main first="oson2.rtdserver">
      <tp t="e">
        <v>#N/A</v>
        <stp/>
        <stp>QUOTE</stp>
        <stp>3436</stp>
        <stp/>
        <stp>基準値</stp>
        <tr r="C40" s="3"/>
      </tp>
      <tp t="e">
        <v>#N/A</v>
        <stp/>
        <stp>QUOTE</stp>
        <stp>2531</stp>
        <stp/>
        <stp>基準値</stp>
        <tr r="C23" s="3"/>
      </tp>
      <tp t="e">
        <v>#N/A</v>
        <stp/>
        <stp>QUOTE</stp>
        <stp>1333</stp>
        <stp/>
        <stp>基準値</stp>
        <tr r="C4" s="3"/>
      </tp>
      <tp t="e">
        <v>#N/A</v>
        <stp/>
        <stp>QUOTE</stp>
        <stp>1332</stp>
        <stp/>
        <stp>基準値</stp>
        <tr r="C3" s="3"/>
      </tp>
      <tp t="e">
        <v>#N/A</v>
        <stp/>
        <stp>QUOTE</stp>
        <stp>2432</stp>
        <stp/>
        <stp>基準値</stp>
        <tr r="C19" s="3"/>
      </tp>
    </main>
    <main first="oson2.rtdserver">
      <tp t="e">
        <v>#N/A</v>
        <stp/>
        <stp>QUOTE</stp>
        <stp>1928</stp>
        <stp/>
        <stp>基準値</stp>
        <tr r="C13" s="3"/>
      </tp>
      <tp t="e">
        <v>#N/A</v>
        <stp/>
        <stp>QUOTE</stp>
        <stp>1925</stp>
        <stp/>
        <stp>基準値</stp>
        <tr r="C12" s="3"/>
      </tp>
      <tp t="e">
        <v>#N/A</v>
        <stp/>
        <stp>QUOTE</stp>
        <stp>4021</stp>
        <stp/>
        <stp>基準値</stp>
        <tr r="C45" s="3"/>
      </tp>
      <tp t="e">
        <v>#N/A</v>
        <stp/>
        <stp>QUOTE</stp>
        <stp>1721</stp>
        <stp/>
        <stp>基準値</stp>
        <tr r="C6" s="3"/>
      </tp>
      <tp>
        <v>2144</v>
        <stp/>
        <stp>QUOTE</stp>
        <stp>2914</stp>
        <stp/>
        <stp>基準値</stp>
        <tr r="C28" s="3"/>
      </tp>
      <tp t="e">
        <v>#N/A</v>
        <stp/>
        <stp>QUOTE</stp>
        <stp>2413</stp>
        <stp/>
        <stp>基準値</stp>
        <tr r="C18" s="3"/>
      </tp>
      <tp t="e">
        <v>#N/A</v>
        <stp/>
        <stp>QUOTE</stp>
        <stp>1812</stp>
        <stp/>
        <stp>基準値</stp>
        <tr r="C11" s="3"/>
      </tp>
      <tp t="e">
        <v>#N/A</v>
        <stp/>
        <stp>QUOTE</stp>
        <stp>1808</stp>
        <stp/>
        <stp>基準値</stp>
        <tr r="C10" s="3"/>
      </tp>
      <tp t="e">
        <v>#N/A</v>
        <stp/>
        <stp>QUOTE</stp>
        <stp>4005</stp>
        <stp/>
        <stp>基準値</stp>
        <tr r="C44" s="3"/>
      </tp>
      <tp t="e">
        <v>#N/A</v>
        <stp/>
        <stp>QUOTE</stp>
        <stp>1605</stp>
        <stp/>
        <stp>基準値</stp>
        <tr r="C5" s="3"/>
      </tp>
      <tp t="e">
        <v>#N/A</v>
        <stp/>
        <stp>QUOTE</stp>
        <stp>3105</stp>
        <stp/>
        <stp>基準値</stp>
        <tr r="C33" s="3"/>
      </tp>
      <tp t="e">
        <v>#N/A</v>
        <stp/>
        <stp>QUOTE</stp>
        <stp>3405</stp>
        <stp/>
        <stp>基準値</stp>
        <tr r="C38" s="3"/>
      </tp>
      <tp t="e">
        <v>#N/A</v>
        <stp/>
        <stp>QUOTE</stp>
        <stp>4004</stp>
        <stp/>
        <stp>基準値</stp>
        <tr r="C43" s="3"/>
      </tp>
      <tp t="e">
        <v>#N/A</v>
        <stp/>
        <stp>QUOTE</stp>
        <stp>3407</stp>
        <stp/>
        <stp>基準値</stp>
        <tr r="C39" s="3"/>
      </tp>
      <tp t="e">
        <v>#N/A</v>
        <stp/>
        <stp>QUOTE</stp>
        <stp>1801</stp>
        <stp/>
        <stp>基準値</stp>
        <tr r="C7" s="3"/>
      </tp>
      <tp t="e">
        <v>#N/A</v>
        <stp/>
        <stp>QUOTE</stp>
        <stp>2801</stp>
        <stp/>
        <stp>基準値</stp>
        <tr r="C25" s="3"/>
      </tp>
      <tp t="e">
        <v>#N/A</v>
        <stp/>
        <stp>QUOTE</stp>
        <stp>2501</stp>
        <stp/>
        <stp>基準値</stp>
        <tr r="C20" s="3"/>
      </tp>
      <tp t="e">
        <v>#N/A</v>
        <stp/>
        <stp>QUOTE</stp>
        <stp>3101</stp>
        <stp/>
        <stp>基準値</stp>
        <tr r="C31" s="3"/>
      </tp>
      <tp t="e">
        <v>#N/A</v>
        <stp/>
        <stp>QUOTE</stp>
        <stp>3401</stp>
        <stp/>
        <stp>基準値</stp>
        <tr r="C36" s="3"/>
      </tp>
      <tp t="e">
        <v>#N/A</v>
        <stp/>
        <stp>QUOTE</stp>
        <stp>1803</stp>
        <stp/>
        <stp>基準値</stp>
        <tr r="C9" s="3"/>
      </tp>
      <tp t="e">
        <v>#N/A</v>
        <stp/>
        <stp>QUOTE</stp>
        <stp>2503</stp>
        <stp/>
        <stp>基準値</stp>
        <tr r="C22" s="3"/>
      </tp>
      <tp t="e">
        <v>#N/A</v>
        <stp/>
        <stp>QUOTE</stp>
        <stp>3103</stp>
        <stp/>
        <stp>基準値</stp>
        <tr r="C32" s="3"/>
      </tp>
      <tp t="e">
        <v>#N/A</v>
        <stp/>
        <stp>QUOTE</stp>
        <stp>1802</stp>
        <stp/>
        <stp>基準値</stp>
        <tr r="C8" s="3"/>
      </tp>
      <tp t="e">
        <v>#N/A</v>
        <stp/>
        <stp>QUOTE</stp>
        <stp>2802</stp>
        <stp/>
        <stp>基準値</stp>
        <tr r="C26" s="3"/>
      </tp>
      <tp t="e">
        <v>#N/A</v>
        <stp/>
        <stp>QUOTE</stp>
        <stp>2002</stp>
        <stp/>
        <stp>基準値</stp>
        <tr r="C15" s="3"/>
      </tp>
      <tp t="e">
        <v>#N/A</v>
        <stp/>
        <stp>QUOTE</stp>
        <stp>2502</stp>
        <stp/>
        <stp>基準値</stp>
        <tr r="C21" s="3"/>
      </tp>
      <tp t="e">
        <v>#N/A</v>
        <stp/>
        <stp>QUOTE</stp>
        <stp>3402</stp>
        <stp/>
        <stp>基準値</stp>
        <tr r="C37" s="3"/>
      </tp>
      <tp t="e">
        <v>#N/A</v>
        <stp/>
        <stp>QUOTE</stp>
        <stp>2871</stp>
        <stp/>
        <stp>基準値</stp>
        <tr r="C27" s="3"/>
      </tp>
      <tp t="e">
        <v>#N/A</v>
        <stp/>
        <stp>QUOTE</stp>
        <stp>2269</stp>
        <stp/>
        <stp>基準値</stp>
        <tr r="C16" s="3"/>
      </tp>
      <tp t="e">
        <v>#N/A</v>
        <stp/>
        <stp>QUOTE</stp>
        <stp>2768</stp>
        <stp/>
        <stp>基準値</stp>
        <tr r="C24" s="3"/>
      </tp>
      <tp t="e">
        <v>#N/A</v>
        <stp/>
        <stp>QUOTE</stp>
        <stp>4061</stp>
        <stp/>
        <stp>基準値</stp>
        <tr r="C48" s="3"/>
      </tp>
      <tp t="e">
        <v>#N/A</v>
        <stp/>
        <stp>QUOTE</stp>
        <stp>3861</stp>
        <stp/>
        <stp>基準値</stp>
        <tr r="C41" s="3"/>
      </tp>
      <tp t="e">
        <v>#N/A</v>
        <stp/>
        <stp>QUOTE</stp>
        <stp>4063</stp>
        <stp/>
        <stp>基準値</stp>
        <tr r="C49" s="3"/>
      </tp>
      <tp t="e">
        <v>#N/A</v>
        <stp/>
        <stp>QUOTE</stp>
        <stp>1963</stp>
        <stp/>
        <stp>基準値</stp>
        <tr r="C14" s="3"/>
      </tp>
      <tp t="e">
        <v>#N/A</v>
        <stp/>
        <stp>QUOTE</stp>
        <stp>3863</stp>
        <stp/>
        <stp>基準値</stp>
        <tr r="C42" s="3"/>
      </tp>
    </main>
    <main first="oson2.rtdserver">
      <tp>
        <v>2570</v>
        <stp/>
        <stp>QUOTE</stp>
        <stp>4151</stp>
        <stp/>
        <stp>基準値</stp>
        <tr r="C50" s="3"/>
      </tp>
      <tp>
        <v>2434</v>
        <stp/>
        <stp>QUOTE</stp>
        <stp>4043</stp>
        <stp/>
        <stp>基準値</stp>
        <tr r="C47" s="3"/>
      </tp>
      <tp>
        <v>1481</v>
        <stp/>
        <stp>QUOTE</stp>
        <stp>4042</stp>
        <stp/>
        <stp>基準値</stp>
        <tr r="C46" s="3"/>
      </tp>
    </main>
  </volType>
</volType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volatileDependencies" Target="volatileDependencies.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_rels/drawing2.xml.rels><?xml version="1.0" encoding="UTF-8" standalone="yes"?>
<Relationships xmlns="http://schemas.openxmlformats.org/package/2006/relationships"><Relationship Id="rId3" Type="http://schemas.openxmlformats.org/officeDocument/2006/relationships/image" Target="../media/image25.png"/><Relationship Id="rId2" Type="http://schemas.openxmlformats.org/officeDocument/2006/relationships/image" Target="../media/image24.png"/><Relationship Id="rId1" Type="http://schemas.openxmlformats.org/officeDocument/2006/relationships/image" Target="../media/image23.png"/><Relationship Id="rId6" Type="http://schemas.openxmlformats.org/officeDocument/2006/relationships/image" Target="../media/image28.png"/><Relationship Id="rId5" Type="http://schemas.openxmlformats.org/officeDocument/2006/relationships/image" Target="../media/image27.png"/><Relationship Id="rId4" Type="http://schemas.openxmlformats.org/officeDocument/2006/relationships/image" Target="../media/image26.png"/></Relationships>
</file>

<file path=xl/drawings/drawing1.xml><?xml version="1.0" encoding="utf-8"?>
<xdr:wsDr xmlns:xdr="http://schemas.openxmlformats.org/drawingml/2006/spreadsheetDrawing" xmlns:a="http://schemas.openxmlformats.org/drawingml/2006/main">
  <xdr:oneCellAnchor>
    <xdr:from>
      <xdr:col>20</xdr:col>
      <xdr:colOff>33619</xdr:colOff>
      <xdr:row>162</xdr:row>
      <xdr:rowOff>33616</xdr:rowOff>
    </xdr:from>
    <xdr:ext cx="6820852" cy="2562583"/>
    <xdr:pic>
      <xdr:nvPicPr>
        <xdr:cNvPr id="2" name="図 1"/>
        <xdr:cNvPicPr>
          <a:picLocks noChangeAspect="1"/>
        </xdr:cNvPicPr>
      </xdr:nvPicPr>
      <xdr:blipFill>
        <a:blip xmlns:r="http://schemas.openxmlformats.org/officeDocument/2006/relationships" r:embed="rId1"/>
        <a:stretch>
          <a:fillRect/>
        </a:stretch>
      </xdr:blipFill>
      <xdr:spPr>
        <a:xfrm>
          <a:off x="13749619" y="26951266"/>
          <a:ext cx="6820852" cy="2562583"/>
        </a:xfrm>
        <a:prstGeom prst="rect">
          <a:avLst/>
        </a:prstGeom>
        <a:ln>
          <a:solidFill>
            <a:sysClr val="windowText" lastClr="000000"/>
          </a:solidFill>
        </a:ln>
      </xdr:spPr>
    </xdr:pic>
    <xdr:clientData/>
  </xdr:oneCellAnchor>
  <xdr:oneCellAnchor>
    <xdr:from>
      <xdr:col>2</xdr:col>
      <xdr:colOff>313765</xdr:colOff>
      <xdr:row>146</xdr:row>
      <xdr:rowOff>11207</xdr:rowOff>
    </xdr:from>
    <xdr:ext cx="10231278" cy="4115374"/>
    <xdr:pic>
      <xdr:nvPicPr>
        <xdr:cNvPr id="3" name="図 2"/>
        <xdr:cNvPicPr>
          <a:picLocks noChangeAspect="1"/>
        </xdr:cNvPicPr>
      </xdr:nvPicPr>
      <xdr:blipFill>
        <a:blip xmlns:r="http://schemas.openxmlformats.org/officeDocument/2006/relationships" r:embed="rId2"/>
        <a:stretch>
          <a:fillRect/>
        </a:stretch>
      </xdr:blipFill>
      <xdr:spPr>
        <a:xfrm>
          <a:off x="1685365" y="24185657"/>
          <a:ext cx="10231278" cy="4115374"/>
        </a:xfrm>
        <a:prstGeom prst="rect">
          <a:avLst/>
        </a:prstGeom>
        <a:ln>
          <a:solidFill>
            <a:sysClr val="windowText" lastClr="000000"/>
          </a:solidFill>
        </a:ln>
      </xdr:spPr>
    </xdr:pic>
    <xdr:clientData/>
  </xdr:oneCellAnchor>
  <xdr:oneCellAnchor>
    <xdr:from>
      <xdr:col>1</xdr:col>
      <xdr:colOff>495300</xdr:colOff>
      <xdr:row>9</xdr:row>
      <xdr:rowOff>47625</xdr:rowOff>
    </xdr:from>
    <xdr:ext cx="10397713" cy="3270341"/>
    <xdr:pic>
      <xdr:nvPicPr>
        <xdr:cNvPr id="4" name="図 3"/>
        <xdr:cNvPicPr>
          <a:picLocks noChangeAspect="1"/>
        </xdr:cNvPicPr>
      </xdr:nvPicPr>
      <xdr:blipFill>
        <a:blip xmlns:r="http://schemas.openxmlformats.org/officeDocument/2006/relationships" r:embed="rId3"/>
        <a:stretch>
          <a:fillRect/>
        </a:stretch>
      </xdr:blipFill>
      <xdr:spPr>
        <a:xfrm>
          <a:off x="1181100" y="1590675"/>
          <a:ext cx="10397713" cy="3270341"/>
        </a:xfrm>
        <a:prstGeom prst="rect">
          <a:avLst/>
        </a:prstGeom>
      </xdr:spPr>
    </xdr:pic>
    <xdr:clientData/>
  </xdr:oneCellAnchor>
  <xdr:twoCellAnchor>
    <xdr:from>
      <xdr:col>2</xdr:col>
      <xdr:colOff>5442</xdr:colOff>
      <xdr:row>15</xdr:row>
      <xdr:rowOff>47624</xdr:rowOff>
    </xdr:from>
    <xdr:to>
      <xdr:col>6</xdr:col>
      <xdr:colOff>420141</xdr:colOff>
      <xdr:row>28</xdr:row>
      <xdr:rowOff>70759</xdr:rowOff>
    </xdr:to>
    <xdr:grpSp>
      <xdr:nvGrpSpPr>
        <xdr:cNvPr id="5" name="グループ化 4"/>
        <xdr:cNvGrpSpPr/>
      </xdr:nvGrpSpPr>
      <xdr:grpSpPr>
        <a:xfrm>
          <a:off x="1377042" y="2714624"/>
          <a:ext cx="3157899" cy="2251985"/>
          <a:chOff x="1369271" y="2677939"/>
          <a:chExt cx="3152223" cy="2209605"/>
        </a:xfrm>
      </xdr:grpSpPr>
      <xdr:sp macro="" textlink="">
        <xdr:nvSpPr>
          <xdr:cNvPr id="6" name="正方形/長方形 5"/>
          <xdr:cNvSpPr/>
        </xdr:nvSpPr>
        <xdr:spPr>
          <a:xfrm>
            <a:off x="3969686" y="4653524"/>
            <a:ext cx="551808" cy="234020"/>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正方形/長方形 6"/>
          <xdr:cNvSpPr/>
        </xdr:nvSpPr>
        <xdr:spPr>
          <a:xfrm>
            <a:off x="1369271" y="2677939"/>
            <a:ext cx="715021" cy="1979054"/>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xdr:col>
      <xdr:colOff>19050</xdr:colOff>
      <xdr:row>111</xdr:row>
      <xdr:rowOff>104775</xdr:rowOff>
    </xdr:from>
    <xdr:to>
      <xdr:col>10</xdr:col>
      <xdr:colOff>38903</xdr:colOff>
      <xdr:row>136</xdr:row>
      <xdr:rowOff>584</xdr:rowOff>
    </xdr:to>
    <xdr:grpSp>
      <xdr:nvGrpSpPr>
        <xdr:cNvPr id="16" name="グループ化 15"/>
        <xdr:cNvGrpSpPr/>
      </xdr:nvGrpSpPr>
      <xdr:grpSpPr>
        <a:xfrm>
          <a:off x="704850" y="19335750"/>
          <a:ext cx="6192053" cy="4182059"/>
          <a:chOff x="704850" y="14211300"/>
          <a:chExt cx="6192053" cy="4182059"/>
        </a:xfrm>
      </xdr:grpSpPr>
      <xdr:pic>
        <xdr:nvPicPr>
          <xdr:cNvPr id="17" name="図 16"/>
          <xdr:cNvPicPr>
            <a:picLocks noChangeAspect="1"/>
          </xdr:cNvPicPr>
        </xdr:nvPicPr>
        <xdr:blipFill>
          <a:blip xmlns:r="http://schemas.openxmlformats.org/officeDocument/2006/relationships" r:embed="rId4"/>
          <a:stretch>
            <a:fillRect/>
          </a:stretch>
        </xdr:blipFill>
        <xdr:spPr>
          <a:xfrm>
            <a:off x="1143000" y="14211300"/>
            <a:ext cx="5753903" cy="4182059"/>
          </a:xfrm>
          <a:prstGeom prst="rect">
            <a:avLst/>
          </a:prstGeom>
          <a:ln>
            <a:solidFill>
              <a:sysClr val="windowText" lastClr="000000"/>
            </a:solidFill>
          </a:ln>
        </xdr:spPr>
      </xdr:pic>
      <xdr:sp macro="" textlink="">
        <xdr:nvSpPr>
          <xdr:cNvPr id="18" name="正方形/長方形 17"/>
          <xdr:cNvSpPr/>
        </xdr:nvSpPr>
        <xdr:spPr>
          <a:xfrm>
            <a:off x="1114425" y="16049625"/>
            <a:ext cx="352425" cy="2762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xdr:cNvSpPr txBox="1"/>
        </xdr:nvSpPr>
        <xdr:spPr>
          <a:xfrm>
            <a:off x="704850" y="15992475"/>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①</a:t>
            </a:r>
          </a:p>
        </xdr:txBody>
      </xdr:sp>
      <xdr:sp macro="" textlink="">
        <xdr:nvSpPr>
          <xdr:cNvPr id="20" name="正方形/長方形 19"/>
          <xdr:cNvSpPr/>
        </xdr:nvSpPr>
        <xdr:spPr>
          <a:xfrm>
            <a:off x="3905251" y="14458949"/>
            <a:ext cx="457200" cy="6572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1" name="テキスト ボックス 20"/>
          <xdr:cNvSpPr txBox="1"/>
        </xdr:nvSpPr>
        <xdr:spPr>
          <a:xfrm>
            <a:off x="3571875" y="14344650"/>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③</a:t>
            </a:r>
          </a:p>
        </xdr:txBody>
      </xdr:sp>
      <xdr:sp macro="" textlink="">
        <xdr:nvSpPr>
          <xdr:cNvPr id="22" name="テキスト ボックス 21"/>
          <xdr:cNvSpPr txBox="1"/>
        </xdr:nvSpPr>
        <xdr:spPr>
          <a:xfrm>
            <a:off x="4772025" y="14344650"/>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②</a:t>
            </a:r>
          </a:p>
        </xdr:txBody>
      </xdr:sp>
      <xdr:sp macro="" textlink="">
        <xdr:nvSpPr>
          <xdr:cNvPr id="23" name="正方形/長方形 22"/>
          <xdr:cNvSpPr/>
        </xdr:nvSpPr>
        <xdr:spPr>
          <a:xfrm>
            <a:off x="4371976" y="14211300"/>
            <a:ext cx="485774" cy="2762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7</xdr:col>
      <xdr:colOff>0</xdr:colOff>
      <xdr:row>119</xdr:row>
      <xdr:rowOff>28575</xdr:rowOff>
    </xdr:from>
    <xdr:to>
      <xdr:col>10</xdr:col>
      <xdr:colOff>114300</xdr:colOff>
      <xdr:row>122</xdr:row>
      <xdr:rowOff>57150</xdr:rowOff>
    </xdr:to>
    <xdr:sp macro="" textlink="">
      <xdr:nvSpPr>
        <xdr:cNvPr id="24" name="線吹き出し 1 (枠付き) 23"/>
        <xdr:cNvSpPr/>
      </xdr:nvSpPr>
      <xdr:spPr>
        <a:xfrm>
          <a:off x="4800600" y="19573875"/>
          <a:ext cx="2171700" cy="542925"/>
        </a:xfrm>
        <a:prstGeom prst="borderCallout1">
          <a:avLst>
            <a:gd name="adj1" fmla="val 18750"/>
            <a:gd name="adj2" fmla="val -8333"/>
            <a:gd name="adj3" fmla="val 114255"/>
            <a:gd name="adj4" fmla="val -32878"/>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　このマークが出たらフィルター  　</a:t>
          </a:r>
          <a:endParaRPr kumimoji="1" lang="en-US" altLang="ja-JP" sz="1100"/>
        </a:p>
        <a:p>
          <a:pPr algn="l"/>
          <a:r>
            <a:rPr kumimoji="1" lang="ja-JP" altLang="en-US" sz="1100"/>
            <a:t>　　</a:t>
          </a:r>
          <a:r>
            <a:rPr kumimoji="1" lang="ja-JP" altLang="en-US" sz="1100" baseline="0"/>
            <a:t>  </a:t>
          </a:r>
          <a:r>
            <a:rPr kumimoji="1" lang="ja-JP" altLang="en-US" sz="1100"/>
            <a:t>の設定が完了しています。</a:t>
          </a:r>
        </a:p>
      </xdr:txBody>
    </xdr:sp>
    <xdr:clientData/>
  </xdr:twoCellAnchor>
  <xdr:twoCellAnchor>
    <xdr:from>
      <xdr:col>3</xdr:col>
      <xdr:colOff>66675</xdr:colOff>
      <xdr:row>134</xdr:row>
      <xdr:rowOff>57150</xdr:rowOff>
    </xdr:from>
    <xdr:to>
      <xdr:col>5</xdr:col>
      <xdr:colOff>619125</xdr:colOff>
      <xdr:row>135</xdr:row>
      <xdr:rowOff>161925</xdr:rowOff>
    </xdr:to>
    <xdr:sp macro="" textlink="">
      <xdr:nvSpPr>
        <xdr:cNvPr id="25" name="正方形/長方形 24"/>
        <xdr:cNvSpPr/>
      </xdr:nvSpPr>
      <xdr:spPr>
        <a:xfrm>
          <a:off x="2124075" y="22174200"/>
          <a:ext cx="1924050" cy="276225"/>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134469</xdr:colOff>
      <xdr:row>251</xdr:row>
      <xdr:rowOff>11208</xdr:rowOff>
    </xdr:from>
    <xdr:to>
      <xdr:col>10</xdr:col>
      <xdr:colOff>362744</xdr:colOff>
      <xdr:row>267</xdr:row>
      <xdr:rowOff>134470</xdr:rowOff>
    </xdr:to>
    <xdr:grpSp>
      <xdr:nvGrpSpPr>
        <xdr:cNvPr id="26" name="グループ化 25"/>
        <xdr:cNvGrpSpPr/>
      </xdr:nvGrpSpPr>
      <xdr:grpSpPr>
        <a:xfrm>
          <a:off x="1506069" y="43340433"/>
          <a:ext cx="5714675" cy="2866462"/>
          <a:chOff x="1501587" y="34077088"/>
          <a:chExt cx="5696745" cy="2812674"/>
        </a:xfrm>
      </xdr:grpSpPr>
      <xdr:pic>
        <xdr:nvPicPr>
          <xdr:cNvPr id="27" name="図 26"/>
          <xdr:cNvPicPr>
            <a:picLocks noChangeAspect="1"/>
          </xdr:cNvPicPr>
        </xdr:nvPicPr>
        <xdr:blipFill>
          <a:blip xmlns:r="http://schemas.openxmlformats.org/officeDocument/2006/relationships" r:embed="rId5"/>
          <a:stretch>
            <a:fillRect/>
          </a:stretch>
        </xdr:blipFill>
        <xdr:spPr>
          <a:xfrm>
            <a:off x="1501587" y="34077088"/>
            <a:ext cx="5696745" cy="1543265"/>
          </a:xfrm>
          <a:prstGeom prst="rect">
            <a:avLst/>
          </a:prstGeom>
        </xdr:spPr>
      </xdr:pic>
      <xdr:sp macro="" textlink="">
        <xdr:nvSpPr>
          <xdr:cNvPr id="28" name="正方形/長方形 27"/>
          <xdr:cNvSpPr/>
        </xdr:nvSpPr>
        <xdr:spPr>
          <a:xfrm>
            <a:off x="1870926" y="34570841"/>
            <a:ext cx="655043" cy="103024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9" name="正方形/長方形 28"/>
          <xdr:cNvSpPr/>
        </xdr:nvSpPr>
        <xdr:spPr>
          <a:xfrm>
            <a:off x="2544956" y="34570147"/>
            <a:ext cx="4615603" cy="1030942"/>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0" name="上カーブ矢印 29"/>
          <xdr:cNvSpPr/>
        </xdr:nvSpPr>
        <xdr:spPr>
          <a:xfrm>
            <a:off x="2126876" y="35597165"/>
            <a:ext cx="778809" cy="364751"/>
          </a:xfrm>
          <a:prstGeom prst="curvedUp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1" name="角丸四角形 30"/>
          <xdr:cNvSpPr/>
        </xdr:nvSpPr>
        <xdr:spPr>
          <a:xfrm>
            <a:off x="1633819" y="36104233"/>
            <a:ext cx="3296769" cy="785529"/>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400"/>
              <a:t>上場銘柄に該当しない銘柄コードは、</a:t>
            </a:r>
            <a:endParaRPr kumimoji="1" lang="en-US" altLang="ja-JP" sz="1400"/>
          </a:p>
          <a:p>
            <a:pPr algn="l"/>
            <a:r>
              <a:rPr kumimoji="1" lang="ja-JP" altLang="en-US" sz="1400"/>
              <a:t>「</a:t>
            </a:r>
            <a:r>
              <a:rPr kumimoji="1" lang="en-US" altLang="ja-JP" sz="1400"/>
              <a:t>#VALUE!</a:t>
            </a:r>
            <a:r>
              <a:rPr kumimoji="1" lang="ja-JP" altLang="en-US" sz="1400"/>
              <a:t>」とエラー表示されます。</a:t>
            </a:r>
          </a:p>
        </xdr:txBody>
      </xdr:sp>
    </xdr:grpSp>
    <xdr:clientData/>
  </xdr:twoCellAnchor>
  <xdr:oneCellAnchor>
    <xdr:from>
      <xdr:col>10</xdr:col>
      <xdr:colOff>523875</xdr:colOff>
      <xdr:row>251</xdr:row>
      <xdr:rowOff>9525</xdr:rowOff>
    </xdr:from>
    <xdr:ext cx="5638470" cy="1186312"/>
    <xdr:pic>
      <xdr:nvPicPr>
        <xdr:cNvPr id="32" name="図 31"/>
        <xdr:cNvPicPr>
          <a:picLocks noChangeAspect="1"/>
        </xdr:cNvPicPr>
      </xdr:nvPicPr>
      <xdr:blipFill>
        <a:blip xmlns:r="http://schemas.openxmlformats.org/officeDocument/2006/relationships" r:embed="rId6"/>
        <a:stretch>
          <a:fillRect/>
        </a:stretch>
      </xdr:blipFill>
      <xdr:spPr>
        <a:xfrm>
          <a:off x="7381875" y="42186225"/>
          <a:ext cx="5638470" cy="1186312"/>
        </a:xfrm>
        <a:prstGeom prst="rect">
          <a:avLst/>
        </a:prstGeom>
      </xdr:spPr>
    </xdr:pic>
    <xdr:clientData/>
  </xdr:oneCellAnchor>
  <xdr:twoCellAnchor>
    <xdr:from>
      <xdr:col>11</xdr:col>
      <xdr:colOff>190500</xdr:colOff>
      <xdr:row>256</xdr:row>
      <xdr:rowOff>0</xdr:rowOff>
    </xdr:from>
    <xdr:to>
      <xdr:col>18</xdr:col>
      <xdr:colOff>666750</xdr:colOff>
      <xdr:row>257</xdr:row>
      <xdr:rowOff>28575</xdr:rowOff>
    </xdr:to>
    <xdr:sp macro="" textlink="">
      <xdr:nvSpPr>
        <xdr:cNvPr id="33" name="正方形/長方形 32"/>
        <xdr:cNvSpPr/>
      </xdr:nvSpPr>
      <xdr:spPr>
        <a:xfrm>
          <a:off x="7734300" y="43033950"/>
          <a:ext cx="5276850" cy="2000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190500</xdr:colOff>
      <xdr:row>257</xdr:row>
      <xdr:rowOff>19050</xdr:rowOff>
    </xdr:from>
    <xdr:to>
      <xdr:col>18</xdr:col>
      <xdr:colOff>666750</xdr:colOff>
      <xdr:row>258</xdr:row>
      <xdr:rowOff>47625</xdr:rowOff>
    </xdr:to>
    <xdr:sp macro="" textlink="">
      <xdr:nvSpPr>
        <xdr:cNvPr id="34" name="正方形/長方形 33"/>
        <xdr:cNvSpPr/>
      </xdr:nvSpPr>
      <xdr:spPr>
        <a:xfrm>
          <a:off x="7734300" y="43224450"/>
          <a:ext cx="5276850" cy="200025"/>
        </a:xfrm>
        <a:prstGeom prst="rect">
          <a:avLst/>
        </a:prstGeom>
        <a:noFill/>
        <a:ln w="381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582930</xdr:colOff>
      <xdr:row>256</xdr:row>
      <xdr:rowOff>40006</xdr:rowOff>
    </xdr:from>
    <xdr:to>
      <xdr:col>11</xdr:col>
      <xdr:colOff>190499</xdr:colOff>
      <xdr:row>258</xdr:row>
      <xdr:rowOff>28575</xdr:rowOff>
    </xdr:to>
    <xdr:sp macro="" textlink="">
      <xdr:nvSpPr>
        <xdr:cNvPr id="35" name="右カーブ矢印 34"/>
        <xdr:cNvSpPr/>
      </xdr:nvSpPr>
      <xdr:spPr>
        <a:xfrm>
          <a:off x="7440930" y="43073956"/>
          <a:ext cx="293369" cy="331469"/>
        </a:xfrm>
        <a:prstGeom prst="curvedRigh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218806</xdr:colOff>
      <xdr:row>257</xdr:row>
      <xdr:rowOff>34396</xdr:rowOff>
    </xdr:from>
    <xdr:to>
      <xdr:col>12</xdr:col>
      <xdr:colOff>181244</xdr:colOff>
      <xdr:row>258</xdr:row>
      <xdr:rowOff>13228</xdr:rowOff>
    </xdr:to>
    <xdr:sp macro="" textlink="">
      <xdr:nvSpPr>
        <xdr:cNvPr id="36" name="正方形/長方形 35"/>
        <xdr:cNvSpPr/>
      </xdr:nvSpPr>
      <xdr:spPr>
        <a:xfrm>
          <a:off x="7762606" y="44392321"/>
          <a:ext cx="648238" cy="150282"/>
        </a:xfrm>
        <a:prstGeom prst="rect">
          <a:avLst/>
        </a:prstGeom>
        <a:noFill/>
        <a:ln w="38100">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561975</xdr:colOff>
      <xdr:row>259</xdr:row>
      <xdr:rowOff>9525</xdr:rowOff>
    </xdr:from>
    <xdr:to>
      <xdr:col>15</xdr:col>
      <xdr:colOff>171449</xdr:colOff>
      <xdr:row>264</xdr:row>
      <xdr:rowOff>28575</xdr:rowOff>
    </xdr:to>
    <xdr:sp macro="" textlink="">
      <xdr:nvSpPr>
        <xdr:cNvPr id="37" name="角丸四角形 36"/>
        <xdr:cNvSpPr/>
      </xdr:nvSpPr>
      <xdr:spPr>
        <a:xfrm>
          <a:off x="7419975" y="43557825"/>
          <a:ext cx="3038474" cy="876300"/>
        </a:xfrm>
        <a:prstGeom prst="roundRect">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l"/>
          <a:r>
            <a:rPr kumimoji="1" lang="ja-JP" altLang="en-US" sz="1400"/>
            <a:t>行をコピーして、</a:t>
          </a:r>
          <a:endParaRPr kumimoji="1" lang="en-US" altLang="ja-JP" sz="1400"/>
        </a:p>
        <a:p>
          <a:pPr algn="l"/>
          <a:r>
            <a:rPr kumimoji="1" lang="ja-JP" altLang="en-US" sz="1400"/>
            <a:t>銘柄コードのみを変更する。</a:t>
          </a:r>
        </a:p>
      </xdr:txBody>
    </xdr:sp>
    <xdr:clientData/>
  </xdr:twoCellAnchor>
  <xdr:oneCellAnchor>
    <xdr:from>
      <xdr:col>2</xdr:col>
      <xdr:colOff>0</xdr:colOff>
      <xdr:row>281</xdr:row>
      <xdr:rowOff>114300</xdr:rowOff>
    </xdr:from>
    <xdr:ext cx="5640710" cy="345751"/>
    <xdr:pic>
      <xdr:nvPicPr>
        <xdr:cNvPr id="38" name="図 37"/>
        <xdr:cNvPicPr>
          <a:picLocks noChangeAspect="1"/>
        </xdr:cNvPicPr>
      </xdr:nvPicPr>
      <xdr:blipFill>
        <a:blip xmlns:r="http://schemas.openxmlformats.org/officeDocument/2006/relationships" r:embed="rId7"/>
        <a:stretch>
          <a:fillRect/>
        </a:stretch>
      </xdr:blipFill>
      <xdr:spPr>
        <a:xfrm>
          <a:off x="1371600" y="47434500"/>
          <a:ext cx="5640710" cy="345751"/>
        </a:xfrm>
        <a:prstGeom prst="rect">
          <a:avLst/>
        </a:prstGeom>
      </xdr:spPr>
    </xdr:pic>
    <xdr:clientData/>
  </xdr:oneCellAnchor>
  <xdr:oneCellAnchor>
    <xdr:from>
      <xdr:col>1</xdr:col>
      <xdr:colOff>590550</xdr:colOff>
      <xdr:row>284</xdr:row>
      <xdr:rowOff>9525</xdr:rowOff>
    </xdr:from>
    <xdr:ext cx="3551998" cy="275717"/>
    <xdr:sp macro="" textlink="">
      <xdr:nvSpPr>
        <xdr:cNvPr id="39" name="テキスト ボックス 38"/>
        <xdr:cNvSpPr txBox="1"/>
      </xdr:nvSpPr>
      <xdr:spPr>
        <a:xfrm>
          <a:off x="1276350" y="47844075"/>
          <a:ext cx="3551998"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「岡三ネットトレーダープレミアム」　銘柄情報＞業績　より</a:t>
          </a:r>
        </a:p>
      </xdr:txBody>
    </xdr:sp>
    <xdr:clientData/>
  </xdr:oneCellAnchor>
  <xdr:twoCellAnchor>
    <xdr:from>
      <xdr:col>1</xdr:col>
      <xdr:colOff>647700</xdr:colOff>
      <xdr:row>285</xdr:row>
      <xdr:rowOff>114300</xdr:rowOff>
    </xdr:from>
    <xdr:to>
      <xdr:col>6</xdr:col>
      <xdr:colOff>629126</xdr:colOff>
      <xdr:row>303</xdr:row>
      <xdr:rowOff>124257</xdr:rowOff>
    </xdr:to>
    <xdr:grpSp>
      <xdr:nvGrpSpPr>
        <xdr:cNvPr id="40" name="グループ化 39"/>
        <xdr:cNvGrpSpPr/>
      </xdr:nvGrpSpPr>
      <xdr:grpSpPr>
        <a:xfrm>
          <a:off x="1333500" y="49320450"/>
          <a:ext cx="3410426" cy="3096057"/>
          <a:chOff x="1390650" y="40271700"/>
          <a:chExt cx="3410426" cy="3096057"/>
        </a:xfrm>
      </xdr:grpSpPr>
      <xdr:pic>
        <xdr:nvPicPr>
          <xdr:cNvPr id="41" name="図 40"/>
          <xdr:cNvPicPr>
            <a:picLocks noChangeAspect="1"/>
          </xdr:cNvPicPr>
        </xdr:nvPicPr>
        <xdr:blipFill>
          <a:blip xmlns:r="http://schemas.openxmlformats.org/officeDocument/2006/relationships" r:embed="rId8"/>
          <a:stretch>
            <a:fillRect/>
          </a:stretch>
        </xdr:blipFill>
        <xdr:spPr>
          <a:xfrm>
            <a:off x="1390650" y="40271700"/>
            <a:ext cx="3410426" cy="3096057"/>
          </a:xfrm>
          <a:prstGeom prst="rect">
            <a:avLst/>
          </a:prstGeom>
        </xdr:spPr>
      </xdr:pic>
      <xdr:sp macro="" textlink="">
        <xdr:nvSpPr>
          <xdr:cNvPr id="42" name="正方形/長方形 41"/>
          <xdr:cNvSpPr/>
        </xdr:nvSpPr>
        <xdr:spPr>
          <a:xfrm>
            <a:off x="3276599" y="42252901"/>
            <a:ext cx="1514475" cy="2857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正方形/長方形 42"/>
          <xdr:cNvSpPr/>
        </xdr:nvSpPr>
        <xdr:spPr>
          <a:xfrm>
            <a:off x="3257549" y="42986326"/>
            <a:ext cx="1514475" cy="180974"/>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4" name="正方形/長方形 43"/>
          <xdr:cNvSpPr/>
        </xdr:nvSpPr>
        <xdr:spPr>
          <a:xfrm>
            <a:off x="3273779" y="42534202"/>
            <a:ext cx="777165" cy="16129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133350</xdr:colOff>
      <xdr:row>281</xdr:row>
      <xdr:rowOff>104774</xdr:rowOff>
    </xdr:from>
    <xdr:to>
      <xdr:col>6</xdr:col>
      <xdr:colOff>142875</xdr:colOff>
      <xdr:row>283</xdr:row>
      <xdr:rowOff>133349</xdr:rowOff>
    </xdr:to>
    <xdr:sp macro="" textlink="">
      <xdr:nvSpPr>
        <xdr:cNvPr id="45" name="正方形/長方形 44"/>
        <xdr:cNvSpPr/>
      </xdr:nvSpPr>
      <xdr:spPr>
        <a:xfrm>
          <a:off x="3562350" y="47424974"/>
          <a:ext cx="695325" cy="3714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133350</xdr:colOff>
      <xdr:row>281</xdr:row>
      <xdr:rowOff>104774</xdr:rowOff>
    </xdr:from>
    <xdr:to>
      <xdr:col>7</xdr:col>
      <xdr:colOff>142875</xdr:colOff>
      <xdr:row>283</xdr:row>
      <xdr:rowOff>133349</xdr:rowOff>
    </xdr:to>
    <xdr:sp macro="" textlink="">
      <xdr:nvSpPr>
        <xdr:cNvPr id="46" name="正方形/長方形 45"/>
        <xdr:cNvSpPr/>
      </xdr:nvSpPr>
      <xdr:spPr>
        <a:xfrm>
          <a:off x="4248150" y="47424974"/>
          <a:ext cx="695325" cy="3714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142875</xdr:colOff>
      <xdr:row>281</xdr:row>
      <xdr:rowOff>104774</xdr:rowOff>
    </xdr:from>
    <xdr:to>
      <xdr:col>8</xdr:col>
      <xdr:colOff>152400</xdr:colOff>
      <xdr:row>283</xdr:row>
      <xdr:rowOff>133349</xdr:rowOff>
    </xdr:to>
    <xdr:sp macro="" textlink="">
      <xdr:nvSpPr>
        <xdr:cNvPr id="47" name="正方形/長方形 46"/>
        <xdr:cNvSpPr/>
      </xdr:nvSpPr>
      <xdr:spPr>
        <a:xfrm>
          <a:off x="4943475" y="47424974"/>
          <a:ext cx="695325" cy="3714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5</xdr:col>
      <xdr:colOff>276225</xdr:colOff>
      <xdr:row>279</xdr:row>
      <xdr:rowOff>123825</xdr:rowOff>
    </xdr:from>
    <xdr:ext cx="390684" cy="359073"/>
    <xdr:sp macro="" textlink="">
      <xdr:nvSpPr>
        <xdr:cNvPr id="48" name="テキスト ボックス 47"/>
        <xdr:cNvSpPr txBox="1"/>
      </xdr:nvSpPr>
      <xdr:spPr>
        <a:xfrm>
          <a:off x="3705225" y="47101125"/>
          <a:ext cx="39068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①</a:t>
          </a:r>
        </a:p>
      </xdr:txBody>
    </xdr:sp>
    <xdr:clientData/>
  </xdr:oneCellAnchor>
  <xdr:oneCellAnchor>
    <xdr:from>
      <xdr:col>1</xdr:col>
      <xdr:colOff>295275</xdr:colOff>
      <xdr:row>296</xdr:row>
      <xdr:rowOff>152400</xdr:rowOff>
    </xdr:from>
    <xdr:ext cx="390684" cy="359073"/>
    <xdr:sp macro="" textlink="">
      <xdr:nvSpPr>
        <xdr:cNvPr id="49" name="テキスト ボックス 48"/>
        <xdr:cNvSpPr txBox="1"/>
      </xdr:nvSpPr>
      <xdr:spPr>
        <a:xfrm>
          <a:off x="981075" y="50044350"/>
          <a:ext cx="39068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①</a:t>
          </a:r>
        </a:p>
      </xdr:txBody>
    </xdr:sp>
    <xdr:clientData/>
  </xdr:oneCellAnchor>
  <xdr:oneCellAnchor>
    <xdr:from>
      <xdr:col>1</xdr:col>
      <xdr:colOff>295275</xdr:colOff>
      <xdr:row>298</xdr:row>
      <xdr:rowOff>57150</xdr:rowOff>
    </xdr:from>
    <xdr:ext cx="390684" cy="359073"/>
    <xdr:sp macro="" textlink="">
      <xdr:nvSpPr>
        <xdr:cNvPr id="50" name="テキスト ボックス 49"/>
        <xdr:cNvSpPr txBox="1"/>
      </xdr:nvSpPr>
      <xdr:spPr>
        <a:xfrm>
          <a:off x="981075" y="50292000"/>
          <a:ext cx="39068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②</a:t>
          </a:r>
        </a:p>
      </xdr:txBody>
    </xdr:sp>
    <xdr:clientData/>
  </xdr:oneCellAnchor>
  <xdr:oneCellAnchor>
    <xdr:from>
      <xdr:col>1</xdr:col>
      <xdr:colOff>295275</xdr:colOff>
      <xdr:row>301</xdr:row>
      <xdr:rowOff>0</xdr:rowOff>
    </xdr:from>
    <xdr:ext cx="390684" cy="359073"/>
    <xdr:sp macro="" textlink="">
      <xdr:nvSpPr>
        <xdr:cNvPr id="51" name="テキスト ボックス 50"/>
        <xdr:cNvSpPr txBox="1"/>
      </xdr:nvSpPr>
      <xdr:spPr>
        <a:xfrm>
          <a:off x="981075" y="50749200"/>
          <a:ext cx="39068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③</a:t>
          </a:r>
        </a:p>
      </xdr:txBody>
    </xdr:sp>
    <xdr:clientData/>
  </xdr:oneCellAnchor>
  <xdr:oneCellAnchor>
    <xdr:from>
      <xdr:col>6</xdr:col>
      <xdr:colOff>304800</xdr:colOff>
      <xdr:row>279</xdr:row>
      <xdr:rowOff>123825</xdr:rowOff>
    </xdr:from>
    <xdr:ext cx="390684" cy="359073"/>
    <xdr:sp macro="" textlink="">
      <xdr:nvSpPr>
        <xdr:cNvPr id="52" name="テキスト ボックス 51"/>
        <xdr:cNvSpPr txBox="1"/>
      </xdr:nvSpPr>
      <xdr:spPr>
        <a:xfrm>
          <a:off x="4419600" y="47101125"/>
          <a:ext cx="39068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②</a:t>
          </a:r>
        </a:p>
      </xdr:txBody>
    </xdr:sp>
    <xdr:clientData/>
  </xdr:oneCellAnchor>
  <xdr:oneCellAnchor>
    <xdr:from>
      <xdr:col>7</xdr:col>
      <xdr:colOff>295275</xdr:colOff>
      <xdr:row>279</xdr:row>
      <xdr:rowOff>123825</xdr:rowOff>
    </xdr:from>
    <xdr:ext cx="390684" cy="359073"/>
    <xdr:sp macro="" textlink="">
      <xdr:nvSpPr>
        <xdr:cNvPr id="53" name="テキスト ボックス 52"/>
        <xdr:cNvSpPr txBox="1"/>
      </xdr:nvSpPr>
      <xdr:spPr>
        <a:xfrm>
          <a:off x="5095875" y="47101125"/>
          <a:ext cx="39068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solidFill>
                <a:srgbClr val="FF0000"/>
              </a:solidFill>
            </a:rPr>
            <a:t>③</a:t>
          </a:r>
        </a:p>
      </xdr:txBody>
    </xdr:sp>
    <xdr:clientData/>
  </xdr:oneCellAnchor>
  <xdr:twoCellAnchor>
    <xdr:from>
      <xdr:col>1</xdr:col>
      <xdr:colOff>655039</xdr:colOff>
      <xdr:row>297</xdr:row>
      <xdr:rowOff>28575</xdr:rowOff>
    </xdr:from>
    <xdr:to>
      <xdr:col>3</xdr:col>
      <xdr:colOff>421286</xdr:colOff>
      <xdr:row>298</xdr:row>
      <xdr:rowOff>142875</xdr:rowOff>
    </xdr:to>
    <xdr:sp macro="" textlink="">
      <xdr:nvSpPr>
        <xdr:cNvPr id="54" name="正方形/長方形 53"/>
        <xdr:cNvSpPr/>
      </xdr:nvSpPr>
      <xdr:spPr>
        <a:xfrm>
          <a:off x="1340839" y="50091975"/>
          <a:ext cx="1137847" cy="2857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655039</xdr:colOff>
      <xdr:row>298</xdr:row>
      <xdr:rowOff>149411</xdr:rowOff>
    </xdr:from>
    <xdr:to>
      <xdr:col>3</xdr:col>
      <xdr:colOff>421286</xdr:colOff>
      <xdr:row>299</xdr:row>
      <xdr:rowOff>155389</xdr:rowOff>
    </xdr:to>
    <xdr:sp macro="" textlink="">
      <xdr:nvSpPr>
        <xdr:cNvPr id="55" name="正方形/長方形 54"/>
        <xdr:cNvSpPr/>
      </xdr:nvSpPr>
      <xdr:spPr>
        <a:xfrm>
          <a:off x="1340839" y="50384261"/>
          <a:ext cx="1137847" cy="17742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655039</xdr:colOff>
      <xdr:row>301</xdr:row>
      <xdr:rowOff>92261</xdr:rowOff>
    </xdr:from>
    <xdr:to>
      <xdr:col>3</xdr:col>
      <xdr:colOff>421286</xdr:colOff>
      <xdr:row>302</xdr:row>
      <xdr:rowOff>98239</xdr:rowOff>
    </xdr:to>
    <xdr:sp macro="" textlink="">
      <xdr:nvSpPr>
        <xdr:cNvPr id="56" name="正方形/長方形 55"/>
        <xdr:cNvSpPr/>
      </xdr:nvSpPr>
      <xdr:spPr>
        <a:xfrm>
          <a:off x="1340839" y="50841461"/>
          <a:ext cx="1137847" cy="17742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470648</xdr:colOff>
      <xdr:row>36</xdr:row>
      <xdr:rowOff>30256</xdr:rowOff>
    </xdr:from>
    <xdr:to>
      <xdr:col>16</xdr:col>
      <xdr:colOff>648597</xdr:colOff>
      <xdr:row>56</xdr:row>
      <xdr:rowOff>40812</xdr:rowOff>
    </xdr:to>
    <xdr:grpSp>
      <xdr:nvGrpSpPr>
        <xdr:cNvPr id="65" name="グループ化 64"/>
        <xdr:cNvGrpSpPr/>
      </xdr:nvGrpSpPr>
      <xdr:grpSpPr>
        <a:xfrm>
          <a:off x="1156448" y="6307231"/>
          <a:ext cx="10464949" cy="3439556"/>
          <a:chOff x="1156448" y="6126256"/>
          <a:chExt cx="10464949" cy="3439556"/>
        </a:xfrm>
      </xdr:grpSpPr>
      <xdr:pic>
        <xdr:nvPicPr>
          <xdr:cNvPr id="66" name="図 65"/>
          <xdr:cNvPicPr>
            <a:picLocks noChangeAspect="1"/>
          </xdr:cNvPicPr>
        </xdr:nvPicPr>
        <xdr:blipFill>
          <a:blip xmlns:r="http://schemas.openxmlformats.org/officeDocument/2006/relationships" r:embed="rId9"/>
          <a:stretch>
            <a:fillRect/>
          </a:stretch>
        </xdr:blipFill>
        <xdr:spPr>
          <a:xfrm>
            <a:off x="1156448" y="6126256"/>
            <a:ext cx="10464949" cy="3439556"/>
          </a:xfrm>
          <a:prstGeom prst="rect">
            <a:avLst/>
          </a:prstGeom>
          <a:ln>
            <a:solidFill>
              <a:sysClr val="windowText" lastClr="000000"/>
            </a:solidFill>
          </a:ln>
        </xdr:spPr>
      </xdr:pic>
      <xdr:sp macro="" textlink="">
        <xdr:nvSpPr>
          <xdr:cNvPr id="67" name="正方形/長方形 66"/>
          <xdr:cNvSpPr/>
        </xdr:nvSpPr>
        <xdr:spPr>
          <a:xfrm flipV="1">
            <a:off x="7507939" y="8045822"/>
            <a:ext cx="3406591" cy="1244973"/>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正方形/長方形 67"/>
          <xdr:cNvSpPr/>
        </xdr:nvSpPr>
        <xdr:spPr>
          <a:xfrm flipV="1">
            <a:off x="7503455" y="7190687"/>
            <a:ext cx="3406591" cy="203076"/>
          </a:xfrm>
          <a:prstGeom prst="rect">
            <a:avLst/>
          </a:prstGeom>
          <a:noFill/>
          <a:ln w="3810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12</xdr:col>
      <xdr:colOff>100851</xdr:colOff>
      <xdr:row>146</xdr:row>
      <xdr:rowOff>168087</xdr:rowOff>
    </xdr:from>
    <xdr:to>
      <xdr:col>12</xdr:col>
      <xdr:colOff>369793</xdr:colOff>
      <xdr:row>148</xdr:row>
      <xdr:rowOff>12669</xdr:rowOff>
    </xdr:to>
    <xdr:sp macro="" textlink="">
      <xdr:nvSpPr>
        <xdr:cNvPr id="69" name="正方形/長方形 68"/>
        <xdr:cNvSpPr/>
      </xdr:nvSpPr>
      <xdr:spPr>
        <a:xfrm>
          <a:off x="8330451" y="24342537"/>
          <a:ext cx="268942" cy="18748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488573</xdr:colOff>
      <xdr:row>149</xdr:row>
      <xdr:rowOff>73958</xdr:rowOff>
    </xdr:from>
    <xdr:to>
      <xdr:col>12</xdr:col>
      <xdr:colOff>302557</xdr:colOff>
      <xdr:row>150</xdr:row>
      <xdr:rowOff>145675</xdr:rowOff>
    </xdr:to>
    <xdr:sp macro="" textlink="">
      <xdr:nvSpPr>
        <xdr:cNvPr id="70" name="正方形/長方形 69"/>
        <xdr:cNvSpPr/>
      </xdr:nvSpPr>
      <xdr:spPr>
        <a:xfrm>
          <a:off x="5974973" y="24762758"/>
          <a:ext cx="2557184" cy="24316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495296</xdr:colOff>
      <xdr:row>148</xdr:row>
      <xdr:rowOff>2240</xdr:rowOff>
    </xdr:from>
    <xdr:to>
      <xdr:col>12</xdr:col>
      <xdr:colOff>309280</xdr:colOff>
      <xdr:row>149</xdr:row>
      <xdr:rowOff>73957</xdr:rowOff>
    </xdr:to>
    <xdr:sp macro="" textlink="">
      <xdr:nvSpPr>
        <xdr:cNvPr id="71" name="正方形/長方形 70"/>
        <xdr:cNvSpPr/>
      </xdr:nvSpPr>
      <xdr:spPr>
        <a:xfrm>
          <a:off x="5981696" y="24519590"/>
          <a:ext cx="2557184" cy="24316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29</xdr:col>
      <xdr:colOff>29134</xdr:colOff>
      <xdr:row>163</xdr:row>
      <xdr:rowOff>17929</xdr:rowOff>
    </xdr:from>
    <xdr:to>
      <xdr:col>30</xdr:col>
      <xdr:colOff>19609</xdr:colOff>
      <xdr:row>176</xdr:row>
      <xdr:rowOff>149679</xdr:rowOff>
    </xdr:to>
    <xdr:sp macro="" textlink="">
      <xdr:nvSpPr>
        <xdr:cNvPr id="72" name="正方形/長方形 71"/>
        <xdr:cNvSpPr/>
      </xdr:nvSpPr>
      <xdr:spPr>
        <a:xfrm>
          <a:off x="19759491" y="29055572"/>
          <a:ext cx="670832" cy="2431357"/>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179293</xdr:colOff>
      <xdr:row>157</xdr:row>
      <xdr:rowOff>16495</xdr:rowOff>
    </xdr:from>
    <xdr:to>
      <xdr:col>18</xdr:col>
      <xdr:colOff>617757</xdr:colOff>
      <xdr:row>163</xdr:row>
      <xdr:rowOff>68670</xdr:rowOff>
    </xdr:to>
    <xdr:sp macro="" textlink="">
      <xdr:nvSpPr>
        <xdr:cNvPr id="73" name="二等辺三角形 72"/>
        <xdr:cNvSpPr/>
      </xdr:nvSpPr>
      <xdr:spPr>
        <a:xfrm rot="5400000">
          <a:off x="12202487" y="26398101"/>
          <a:ext cx="1080875" cy="438464"/>
        </a:xfrm>
        <a:prstGeom prst="triangle">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oneCellAnchor>
    <xdr:from>
      <xdr:col>19</xdr:col>
      <xdr:colOff>672353</xdr:colOff>
      <xdr:row>145</xdr:row>
      <xdr:rowOff>22412</xdr:rowOff>
    </xdr:from>
    <xdr:ext cx="6839905" cy="2591162"/>
    <xdr:pic>
      <xdr:nvPicPr>
        <xdr:cNvPr id="74" name="図 73"/>
        <xdr:cNvPicPr>
          <a:picLocks noChangeAspect="1"/>
        </xdr:cNvPicPr>
      </xdr:nvPicPr>
      <xdr:blipFill>
        <a:blip xmlns:r="http://schemas.openxmlformats.org/officeDocument/2006/relationships" r:embed="rId10"/>
        <a:stretch>
          <a:fillRect/>
        </a:stretch>
      </xdr:blipFill>
      <xdr:spPr>
        <a:xfrm>
          <a:off x="13702553" y="24025412"/>
          <a:ext cx="6839905" cy="2591162"/>
        </a:xfrm>
        <a:prstGeom prst="rect">
          <a:avLst/>
        </a:prstGeom>
        <a:ln>
          <a:solidFill>
            <a:sysClr val="windowText" lastClr="000000"/>
          </a:solidFill>
        </a:ln>
      </xdr:spPr>
    </xdr:pic>
    <xdr:clientData/>
  </xdr:oneCellAnchor>
  <xdr:twoCellAnchor>
    <xdr:from>
      <xdr:col>29</xdr:col>
      <xdr:colOff>3201</xdr:colOff>
      <xdr:row>146</xdr:row>
      <xdr:rowOff>22410</xdr:rowOff>
    </xdr:from>
    <xdr:to>
      <xdr:col>29</xdr:col>
      <xdr:colOff>674033</xdr:colOff>
      <xdr:row>159</xdr:row>
      <xdr:rowOff>149679</xdr:rowOff>
    </xdr:to>
    <xdr:sp macro="" textlink="">
      <xdr:nvSpPr>
        <xdr:cNvPr id="75" name="正方形/長方形 74"/>
        <xdr:cNvSpPr/>
      </xdr:nvSpPr>
      <xdr:spPr>
        <a:xfrm>
          <a:off x="19733558" y="26052874"/>
          <a:ext cx="670832" cy="2426876"/>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152</xdr:row>
      <xdr:rowOff>100852</xdr:rowOff>
    </xdr:from>
    <xdr:to>
      <xdr:col>31</xdr:col>
      <xdr:colOff>0</xdr:colOff>
      <xdr:row>155</xdr:row>
      <xdr:rowOff>11206</xdr:rowOff>
    </xdr:to>
    <xdr:cxnSp macro="">
      <xdr:nvCxnSpPr>
        <xdr:cNvPr id="76" name="直線コネクタ 75"/>
        <xdr:cNvCxnSpPr/>
      </xdr:nvCxnSpPr>
      <xdr:spPr>
        <a:xfrm>
          <a:off x="20574000" y="25304002"/>
          <a:ext cx="685800" cy="424704"/>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33617</xdr:colOff>
      <xdr:row>155</xdr:row>
      <xdr:rowOff>6724</xdr:rowOff>
    </xdr:from>
    <xdr:to>
      <xdr:col>30</xdr:col>
      <xdr:colOff>667871</xdr:colOff>
      <xdr:row>163</xdr:row>
      <xdr:rowOff>33618</xdr:rowOff>
    </xdr:to>
    <xdr:cxnSp macro="">
      <xdr:nvCxnSpPr>
        <xdr:cNvPr id="77" name="直線コネクタ 76"/>
        <xdr:cNvCxnSpPr/>
      </xdr:nvCxnSpPr>
      <xdr:spPr>
        <a:xfrm flipH="1">
          <a:off x="20607617" y="25724224"/>
          <a:ext cx="634254" cy="1398494"/>
        </a:xfrm>
        <a:prstGeom prst="line">
          <a:avLst/>
        </a:prstGeom>
        <a:ln w="28575"/>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257735</xdr:colOff>
      <xdr:row>187</xdr:row>
      <xdr:rowOff>67235</xdr:rowOff>
    </xdr:from>
    <xdr:ext cx="8002117" cy="4239217"/>
    <xdr:pic>
      <xdr:nvPicPr>
        <xdr:cNvPr id="78" name="図 77"/>
        <xdr:cNvPicPr>
          <a:picLocks noChangeAspect="1"/>
        </xdr:cNvPicPr>
      </xdr:nvPicPr>
      <xdr:blipFill>
        <a:blip xmlns:r="http://schemas.openxmlformats.org/officeDocument/2006/relationships" r:embed="rId11"/>
        <a:stretch>
          <a:fillRect/>
        </a:stretch>
      </xdr:blipFill>
      <xdr:spPr>
        <a:xfrm>
          <a:off x="1629335" y="31271135"/>
          <a:ext cx="8002117" cy="4239217"/>
        </a:xfrm>
        <a:prstGeom prst="rect">
          <a:avLst/>
        </a:prstGeom>
      </xdr:spPr>
    </xdr:pic>
    <xdr:clientData/>
  </xdr:oneCellAnchor>
  <xdr:oneCellAnchor>
    <xdr:from>
      <xdr:col>2</xdr:col>
      <xdr:colOff>224117</xdr:colOff>
      <xdr:row>214</xdr:row>
      <xdr:rowOff>89646</xdr:rowOff>
    </xdr:from>
    <xdr:ext cx="8878539" cy="4201111"/>
    <xdr:pic>
      <xdr:nvPicPr>
        <xdr:cNvPr id="79" name="図 78"/>
        <xdr:cNvPicPr>
          <a:picLocks noChangeAspect="1"/>
        </xdr:cNvPicPr>
      </xdr:nvPicPr>
      <xdr:blipFill>
        <a:blip xmlns:r="http://schemas.openxmlformats.org/officeDocument/2006/relationships" r:embed="rId12"/>
        <a:stretch>
          <a:fillRect/>
        </a:stretch>
      </xdr:blipFill>
      <xdr:spPr>
        <a:xfrm>
          <a:off x="1595717" y="35922696"/>
          <a:ext cx="8878539" cy="4201111"/>
        </a:xfrm>
        <a:prstGeom prst="rect">
          <a:avLst/>
        </a:prstGeom>
      </xdr:spPr>
    </xdr:pic>
    <xdr:clientData/>
  </xdr:oneCellAnchor>
  <xdr:oneCellAnchor>
    <xdr:from>
      <xdr:col>14</xdr:col>
      <xdr:colOff>437028</xdr:colOff>
      <xdr:row>198</xdr:row>
      <xdr:rowOff>100853</xdr:rowOff>
    </xdr:from>
    <xdr:ext cx="2772162" cy="2381582"/>
    <xdr:pic>
      <xdr:nvPicPr>
        <xdr:cNvPr id="80" name="図 79"/>
        <xdr:cNvPicPr>
          <a:picLocks noChangeAspect="1"/>
        </xdr:cNvPicPr>
      </xdr:nvPicPr>
      <xdr:blipFill>
        <a:blip xmlns:r="http://schemas.openxmlformats.org/officeDocument/2006/relationships" r:embed="rId13"/>
        <a:stretch>
          <a:fillRect/>
        </a:stretch>
      </xdr:blipFill>
      <xdr:spPr>
        <a:xfrm>
          <a:off x="10038228" y="33190703"/>
          <a:ext cx="2772162" cy="2381582"/>
        </a:xfrm>
        <a:prstGeom prst="rect">
          <a:avLst/>
        </a:prstGeom>
        <a:ln>
          <a:solidFill>
            <a:srgbClr val="FF0000"/>
          </a:solidFill>
        </a:ln>
      </xdr:spPr>
    </xdr:pic>
    <xdr:clientData/>
  </xdr:oneCellAnchor>
  <xdr:twoCellAnchor>
    <xdr:from>
      <xdr:col>11</xdr:col>
      <xdr:colOff>22412</xdr:colOff>
      <xdr:row>188</xdr:row>
      <xdr:rowOff>56030</xdr:rowOff>
    </xdr:from>
    <xdr:to>
      <xdr:col>11</xdr:col>
      <xdr:colOff>302559</xdr:colOff>
      <xdr:row>189</xdr:row>
      <xdr:rowOff>100854</xdr:rowOff>
    </xdr:to>
    <xdr:sp macro="" textlink="">
      <xdr:nvSpPr>
        <xdr:cNvPr id="81" name="正方形/長方形 80"/>
        <xdr:cNvSpPr/>
      </xdr:nvSpPr>
      <xdr:spPr>
        <a:xfrm>
          <a:off x="7566212" y="31431380"/>
          <a:ext cx="280147" cy="216274"/>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454959</xdr:colOff>
      <xdr:row>196</xdr:row>
      <xdr:rowOff>62753</xdr:rowOff>
    </xdr:from>
    <xdr:to>
      <xdr:col>11</xdr:col>
      <xdr:colOff>257735</xdr:colOff>
      <xdr:row>197</xdr:row>
      <xdr:rowOff>112059</xdr:rowOff>
    </xdr:to>
    <xdr:sp macro="" textlink="">
      <xdr:nvSpPr>
        <xdr:cNvPr id="82" name="正方形/長方形 81"/>
        <xdr:cNvSpPr/>
      </xdr:nvSpPr>
      <xdr:spPr>
        <a:xfrm>
          <a:off x="5255559" y="32809703"/>
          <a:ext cx="2545976" cy="220756"/>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259977</xdr:colOff>
      <xdr:row>200</xdr:row>
      <xdr:rowOff>76200</xdr:rowOff>
    </xdr:from>
    <xdr:to>
      <xdr:col>14</xdr:col>
      <xdr:colOff>33617</xdr:colOff>
      <xdr:row>201</xdr:row>
      <xdr:rowOff>155762</xdr:rowOff>
    </xdr:to>
    <xdr:sp macro="" textlink="">
      <xdr:nvSpPr>
        <xdr:cNvPr id="83" name="正方形/長方形 82"/>
        <xdr:cNvSpPr/>
      </xdr:nvSpPr>
      <xdr:spPr>
        <a:xfrm>
          <a:off x="7803777" y="34613850"/>
          <a:ext cx="1831040" cy="25101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20</xdr:col>
      <xdr:colOff>470647</xdr:colOff>
      <xdr:row>225</xdr:row>
      <xdr:rowOff>22414</xdr:rowOff>
    </xdr:from>
    <xdr:ext cx="2762636" cy="2381582"/>
    <xdr:pic>
      <xdr:nvPicPr>
        <xdr:cNvPr id="84" name="図 83"/>
        <xdr:cNvPicPr>
          <a:picLocks noChangeAspect="1"/>
        </xdr:cNvPicPr>
      </xdr:nvPicPr>
      <xdr:blipFill>
        <a:blip xmlns:r="http://schemas.openxmlformats.org/officeDocument/2006/relationships" r:embed="rId14"/>
        <a:stretch>
          <a:fillRect/>
        </a:stretch>
      </xdr:blipFill>
      <xdr:spPr>
        <a:xfrm>
          <a:off x="14186647" y="37741414"/>
          <a:ext cx="2762636" cy="2381582"/>
        </a:xfrm>
        <a:prstGeom prst="rect">
          <a:avLst/>
        </a:prstGeom>
        <a:ln>
          <a:solidFill>
            <a:srgbClr val="FF0000"/>
          </a:solidFill>
        </a:ln>
      </xdr:spPr>
    </xdr:pic>
    <xdr:clientData/>
  </xdr:oneCellAnchor>
  <xdr:oneCellAnchor>
    <xdr:from>
      <xdr:col>16</xdr:col>
      <xdr:colOff>212913</xdr:colOff>
      <xdr:row>225</xdr:row>
      <xdr:rowOff>22412</xdr:rowOff>
    </xdr:from>
    <xdr:ext cx="2743583" cy="2362530"/>
    <xdr:pic>
      <xdr:nvPicPr>
        <xdr:cNvPr id="85" name="図 84"/>
        <xdr:cNvPicPr>
          <a:picLocks noChangeAspect="1"/>
        </xdr:cNvPicPr>
      </xdr:nvPicPr>
      <xdr:blipFill>
        <a:blip xmlns:r="http://schemas.openxmlformats.org/officeDocument/2006/relationships" r:embed="rId15"/>
        <a:stretch>
          <a:fillRect/>
        </a:stretch>
      </xdr:blipFill>
      <xdr:spPr>
        <a:xfrm>
          <a:off x="11185713" y="37741412"/>
          <a:ext cx="2743583" cy="2362530"/>
        </a:xfrm>
        <a:prstGeom prst="rect">
          <a:avLst/>
        </a:prstGeom>
        <a:ln>
          <a:solidFill>
            <a:srgbClr val="FF0000"/>
          </a:solidFill>
        </a:ln>
      </xdr:spPr>
    </xdr:pic>
    <xdr:clientData/>
  </xdr:oneCellAnchor>
  <xdr:twoCellAnchor>
    <xdr:from>
      <xdr:col>14</xdr:col>
      <xdr:colOff>56029</xdr:colOff>
      <xdr:row>201</xdr:row>
      <xdr:rowOff>89647</xdr:rowOff>
    </xdr:from>
    <xdr:to>
      <xdr:col>14</xdr:col>
      <xdr:colOff>414617</xdr:colOff>
      <xdr:row>201</xdr:row>
      <xdr:rowOff>89647</xdr:rowOff>
    </xdr:to>
    <xdr:cxnSp macro="">
      <xdr:nvCxnSpPr>
        <xdr:cNvPr id="86" name="直線矢印コネクタ 85"/>
        <xdr:cNvCxnSpPr/>
      </xdr:nvCxnSpPr>
      <xdr:spPr>
        <a:xfrm>
          <a:off x="9657229" y="33693847"/>
          <a:ext cx="358588" cy="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82973</xdr:colOff>
      <xdr:row>232</xdr:row>
      <xdr:rowOff>89648</xdr:rowOff>
    </xdr:from>
    <xdr:to>
      <xdr:col>16</xdr:col>
      <xdr:colOff>197188</xdr:colOff>
      <xdr:row>232</xdr:row>
      <xdr:rowOff>89648</xdr:rowOff>
    </xdr:to>
    <xdr:cxnSp macro="">
      <xdr:nvCxnSpPr>
        <xdr:cNvPr id="87" name="直線矢印コネクタ 86"/>
        <xdr:cNvCxnSpPr/>
      </xdr:nvCxnSpPr>
      <xdr:spPr>
        <a:xfrm>
          <a:off x="7626773" y="39008798"/>
          <a:ext cx="3543215" cy="0"/>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443581</xdr:colOff>
      <xdr:row>71</xdr:row>
      <xdr:rowOff>142875</xdr:rowOff>
    </xdr:from>
    <xdr:to>
      <xdr:col>27</xdr:col>
      <xdr:colOff>463435</xdr:colOff>
      <xdr:row>95</xdr:row>
      <xdr:rowOff>57712</xdr:rowOff>
    </xdr:to>
    <xdr:grpSp>
      <xdr:nvGrpSpPr>
        <xdr:cNvPr id="116" name="グループ化 115"/>
        <xdr:cNvGrpSpPr/>
      </xdr:nvGrpSpPr>
      <xdr:grpSpPr>
        <a:xfrm>
          <a:off x="12787981" y="12468225"/>
          <a:ext cx="6192054" cy="4029637"/>
          <a:chOff x="6724650" y="7734300"/>
          <a:chExt cx="6192053" cy="4029637"/>
        </a:xfrm>
      </xdr:grpSpPr>
      <xdr:pic>
        <xdr:nvPicPr>
          <xdr:cNvPr id="117" name="図 116"/>
          <xdr:cNvPicPr>
            <a:picLocks noChangeAspect="1"/>
          </xdr:cNvPicPr>
        </xdr:nvPicPr>
        <xdr:blipFill>
          <a:blip xmlns:r="http://schemas.openxmlformats.org/officeDocument/2006/relationships" r:embed="rId16"/>
          <a:stretch>
            <a:fillRect/>
          </a:stretch>
        </xdr:blipFill>
        <xdr:spPr>
          <a:xfrm>
            <a:off x="7162800" y="8086725"/>
            <a:ext cx="5753903" cy="3372321"/>
          </a:xfrm>
          <a:prstGeom prst="rect">
            <a:avLst/>
          </a:prstGeom>
          <a:ln>
            <a:solidFill>
              <a:sysClr val="windowText" lastClr="000000"/>
            </a:solidFill>
          </a:ln>
        </xdr:spPr>
      </xdr:pic>
      <xdr:pic>
        <xdr:nvPicPr>
          <xdr:cNvPr id="118" name="図 117"/>
          <xdr:cNvPicPr>
            <a:picLocks noChangeAspect="1"/>
          </xdr:cNvPicPr>
        </xdr:nvPicPr>
        <xdr:blipFill>
          <a:blip xmlns:r="http://schemas.openxmlformats.org/officeDocument/2006/relationships" r:embed="rId17"/>
          <a:stretch>
            <a:fillRect/>
          </a:stretch>
        </xdr:blipFill>
        <xdr:spPr>
          <a:xfrm>
            <a:off x="10020300" y="7734300"/>
            <a:ext cx="2038635" cy="4029637"/>
          </a:xfrm>
          <a:prstGeom prst="rect">
            <a:avLst/>
          </a:prstGeom>
          <a:ln>
            <a:solidFill>
              <a:sysClr val="windowText" lastClr="000000"/>
            </a:solidFill>
          </a:ln>
        </xdr:spPr>
      </xdr:pic>
      <xdr:sp macro="" textlink="">
        <xdr:nvSpPr>
          <xdr:cNvPr id="119" name="正方形/長方形 118"/>
          <xdr:cNvSpPr/>
        </xdr:nvSpPr>
        <xdr:spPr>
          <a:xfrm>
            <a:off x="7134225" y="8753475"/>
            <a:ext cx="352425" cy="2762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0" name="正方形/長方形 119"/>
          <xdr:cNvSpPr/>
        </xdr:nvSpPr>
        <xdr:spPr>
          <a:xfrm>
            <a:off x="10525126" y="8401050"/>
            <a:ext cx="304800" cy="3143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1" name="テキスト ボックス 120"/>
          <xdr:cNvSpPr txBox="1"/>
        </xdr:nvSpPr>
        <xdr:spPr>
          <a:xfrm>
            <a:off x="6724650" y="8696325"/>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⑤</a:t>
            </a:r>
          </a:p>
        </xdr:txBody>
      </xdr:sp>
      <xdr:sp macro="" textlink="">
        <xdr:nvSpPr>
          <xdr:cNvPr id="122" name="テキスト ボックス 121"/>
          <xdr:cNvSpPr txBox="1"/>
        </xdr:nvSpPr>
        <xdr:spPr>
          <a:xfrm>
            <a:off x="10067925" y="8362950"/>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⑥</a:t>
            </a:r>
          </a:p>
        </xdr:txBody>
      </xdr:sp>
      <xdr:sp macro="" textlink="">
        <xdr:nvSpPr>
          <xdr:cNvPr id="123" name="正方形/長方形 122"/>
          <xdr:cNvSpPr/>
        </xdr:nvSpPr>
        <xdr:spPr>
          <a:xfrm>
            <a:off x="8124825" y="11182350"/>
            <a:ext cx="1847850" cy="276225"/>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10</xdr:col>
      <xdr:colOff>344247</xdr:colOff>
      <xdr:row>71</xdr:row>
      <xdr:rowOff>142875</xdr:rowOff>
    </xdr:from>
    <xdr:to>
      <xdr:col>18</xdr:col>
      <xdr:colOff>387161</xdr:colOff>
      <xdr:row>95</xdr:row>
      <xdr:rowOff>67239</xdr:rowOff>
    </xdr:to>
    <xdr:grpSp>
      <xdr:nvGrpSpPr>
        <xdr:cNvPr id="124" name="グループ化 123"/>
        <xdr:cNvGrpSpPr/>
      </xdr:nvGrpSpPr>
      <xdr:grpSpPr>
        <a:xfrm>
          <a:off x="7202247" y="12468225"/>
          <a:ext cx="5529314" cy="4039164"/>
          <a:chOff x="657225" y="7734300"/>
          <a:chExt cx="5534758" cy="4039164"/>
        </a:xfrm>
      </xdr:grpSpPr>
      <xdr:pic>
        <xdr:nvPicPr>
          <xdr:cNvPr id="125" name="図 124"/>
          <xdr:cNvPicPr>
            <a:picLocks noChangeAspect="1"/>
          </xdr:cNvPicPr>
        </xdr:nvPicPr>
        <xdr:blipFill>
          <a:blip xmlns:r="http://schemas.openxmlformats.org/officeDocument/2006/relationships" r:embed="rId18"/>
          <a:stretch>
            <a:fillRect/>
          </a:stretch>
        </xdr:blipFill>
        <xdr:spPr>
          <a:xfrm>
            <a:off x="942975" y="8010525"/>
            <a:ext cx="5249008" cy="3381847"/>
          </a:xfrm>
          <a:prstGeom prst="rect">
            <a:avLst/>
          </a:prstGeom>
          <a:ln>
            <a:solidFill>
              <a:sysClr val="windowText" lastClr="000000"/>
            </a:solidFill>
          </a:ln>
        </xdr:spPr>
      </xdr:pic>
      <xdr:sp macro="" textlink="">
        <xdr:nvSpPr>
          <xdr:cNvPr id="126" name="正方形/長方形 125"/>
          <xdr:cNvSpPr/>
        </xdr:nvSpPr>
        <xdr:spPr>
          <a:xfrm>
            <a:off x="914400" y="8677275"/>
            <a:ext cx="352425" cy="2762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xdr:cNvSpPr txBox="1"/>
        </xdr:nvSpPr>
        <xdr:spPr>
          <a:xfrm>
            <a:off x="657225" y="8324850"/>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③</a:t>
            </a:r>
          </a:p>
        </xdr:txBody>
      </xdr:sp>
      <xdr:sp macro="" textlink="">
        <xdr:nvSpPr>
          <xdr:cNvPr id="128" name="正方形/長方形 127"/>
          <xdr:cNvSpPr/>
        </xdr:nvSpPr>
        <xdr:spPr>
          <a:xfrm>
            <a:off x="3829050" y="11125200"/>
            <a:ext cx="553577" cy="251058"/>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pic>
        <xdr:nvPicPr>
          <xdr:cNvPr id="129" name="図 128"/>
          <xdr:cNvPicPr>
            <a:picLocks noChangeAspect="1"/>
          </xdr:cNvPicPr>
        </xdr:nvPicPr>
        <xdr:blipFill>
          <a:blip xmlns:r="http://schemas.openxmlformats.org/officeDocument/2006/relationships" r:embed="rId19"/>
          <a:stretch>
            <a:fillRect/>
          </a:stretch>
        </xdr:blipFill>
        <xdr:spPr>
          <a:xfrm>
            <a:off x="1762125" y="7734300"/>
            <a:ext cx="2057687" cy="4039164"/>
          </a:xfrm>
          <a:prstGeom prst="rect">
            <a:avLst/>
          </a:prstGeom>
          <a:ln>
            <a:solidFill>
              <a:sysClr val="windowText" lastClr="000000"/>
            </a:solidFill>
          </a:ln>
        </xdr:spPr>
      </xdr:pic>
      <xdr:sp macro="" textlink="">
        <xdr:nvSpPr>
          <xdr:cNvPr id="130" name="正方形/長方形 129"/>
          <xdr:cNvSpPr/>
        </xdr:nvSpPr>
        <xdr:spPr>
          <a:xfrm>
            <a:off x="1771650" y="7962900"/>
            <a:ext cx="790575" cy="2381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1" name="テキスト ボックス 130"/>
          <xdr:cNvSpPr txBox="1"/>
        </xdr:nvSpPr>
        <xdr:spPr>
          <a:xfrm>
            <a:off x="2533650" y="7858125"/>
            <a:ext cx="442172"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④</a:t>
            </a:r>
          </a:p>
        </xdr:txBody>
      </xdr:sp>
    </xdr:grpSp>
    <xdr:clientData/>
  </xdr:twoCellAnchor>
  <xdr:twoCellAnchor>
    <xdr:from>
      <xdr:col>1</xdr:col>
      <xdr:colOff>54428</xdr:colOff>
      <xdr:row>68</xdr:row>
      <xdr:rowOff>122465</xdr:rowOff>
    </xdr:from>
    <xdr:to>
      <xdr:col>10</xdr:col>
      <xdr:colOff>30742</xdr:colOff>
      <xdr:row>97</xdr:row>
      <xdr:rowOff>79204</xdr:rowOff>
    </xdr:to>
    <xdr:grpSp>
      <xdr:nvGrpSpPr>
        <xdr:cNvPr id="132" name="グループ化 131"/>
        <xdr:cNvGrpSpPr/>
      </xdr:nvGrpSpPr>
      <xdr:grpSpPr>
        <a:xfrm>
          <a:off x="740228" y="11933465"/>
          <a:ext cx="6148514" cy="4928789"/>
          <a:chOff x="734785" y="7674429"/>
          <a:chExt cx="6099528" cy="5086632"/>
        </a:xfrm>
      </xdr:grpSpPr>
      <xdr:grpSp>
        <xdr:nvGrpSpPr>
          <xdr:cNvPr id="133" name="グループ化 132"/>
          <xdr:cNvGrpSpPr/>
        </xdr:nvGrpSpPr>
        <xdr:grpSpPr>
          <a:xfrm>
            <a:off x="1061357" y="8109858"/>
            <a:ext cx="5772956" cy="2130916"/>
            <a:chOff x="1061357" y="7824107"/>
            <a:chExt cx="5772956" cy="2130916"/>
          </a:xfrm>
        </xdr:grpSpPr>
        <xdr:pic>
          <xdr:nvPicPr>
            <xdr:cNvPr id="142" name="図 141"/>
            <xdr:cNvPicPr>
              <a:picLocks noChangeAspect="1"/>
            </xdr:cNvPicPr>
          </xdr:nvPicPr>
          <xdr:blipFill>
            <a:blip xmlns:r="http://schemas.openxmlformats.org/officeDocument/2006/relationships" r:embed="rId20"/>
            <a:stretch>
              <a:fillRect/>
            </a:stretch>
          </xdr:blipFill>
          <xdr:spPr>
            <a:xfrm>
              <a:off x="1156606" y="9688286"/>
              <a:ext cx="5677692" cy="266737"/>
            </a:xfrm>
            <a:prstGeom prst="rect">
              <a:avLst/>
            </a:prstGeom>
          </xdr:spPr>
        </xdr:pic>
        <xdr:pic>
          <xdr:nvPicPr>
            <xdr:cNvPr id="143" name="図 142"/>
            <xdr:cNvPicPr>
              <a:picLocks noChangeAspect="1"/>
            </xdr:cNvPicPr>
          </xdr:nvPicPr>
          <xdr:blipFill>
            <a:blip xmlns:r="http://schemas.openxmlformats.org/officeDocument/2006/relationships" r:embed="rId21"/>
            <a:stretch>
              <a:fillRect/>
            </a:stretch>
          </xdr:blipFill>
          <xdr:spPr>
            <a:xfrm>
              <a:off x="1061357" y="7824107"/>
              <a:ext cx="5772956" cy="1867161"/>
            </a:xfrm>
            <a:prstGeom prst="rect">
              <a:avLst/>
            </a:prstGeom>
          </xdr:spPr>
        </xdr:pic>
      </xdr:grpSp>
      <xdr:pic>
        <xdr:nvPicPr>
          <xdr:cNvPr id="134" name="図 133"/>
          <xdr:cNvPicPr>
            <a:picLocks noChangeAspect="1"/>
          </xdr:cNvPicPr>
        </xdr:nvPicPr>
        <xdr:blipFill>
          <a:blip xmlns:r="http://schemas.openxmlformats.org/officeDocument/2006/relationships" r:embed="rId22"/>
          <a:stretch>
            <a:fillRect/>
          </a:stretch>
        </xdr:blipFill>
        <xdr:spPr>
          <a:xfrm>
            <a:off x="1047751" y="10722426"/>
            <a:ext cx="5744377" cy="2038635"/>
          </a:xfrm>
          <a:prstGeom prst="rect">
            <a:avLst/>
          </a:prstGeom>
        </xdr:spPr>
      </xdr:pic>
      <xdr:sp macro="" textlink="">
        <xdr:nvSpPr>
          <xdr:cNvPr id="135" name="二等辺三角形 134"/>
          <xdr:cNvSpPr/>
        </xdr:nvSpPr>
        <xdr:spPr>
          <a:xfrm rot="10800000">
            <a:off x="3238500" y="10287000"/>
            <a:ext cx="1060704" cy="266700"/>
          </a:xfrm>
          <a:prstGeom prst="triangle">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136" name="正方形/長方形 135"/>
          <xdr:cNvSpPr/>
        </xdr:nvSpPr>
        <xdr:spPr>
          <a:xfrm>
            <a:off x="989684" y="8038251"/>
            <a:ext cx="349306" cy="28515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7" name="テキスト ボックス 136"/>
          <xdr:cNvSpPr txBox="1"/>
        </xdr:nvSpPr>
        <xdr:spPr>
          <a:xfrm>
            <a:off x="734785" y="7674429"/>
            <a:ext cx="438259" cy="439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①</a:t>
            </a:r>
          </a:p>
        </xdr:txBody>
      </xdr:sp>
      <xdr:sp macro="" textlink="">
        <xdr:nvSpPr>
          <xdr:cNvPr id="138" name="正方形/長方形 137"/>
          <xdr:cNvSpPr/>
        </xdr:nvSpPr>
        <xdr:spPr>
          <a:xfrm>
            <a:off x="1496786" y="9728413"/>
            <a:ext cx="783578" cy="2458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9" name="テキスト ボックス 138"/>
          <xdr:cNvSpPr txBox="1"/>
        </xdr:nvSpPr>
        <xdr:spPr>
          <a:xfrm>
            <a:off x="2252041" y="9620250"/>
            <a:ext cx="438259" cy="439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2000" b="1">
                <a:solidFill>
                  <a:srgbClr val="FF0000"/>
                </a:solidFill>
              </a:rPr>
              <a:t>②</a:t>
            </a:r>
          </a:p>
        </xdr:txBody>
      </xdr:sp>
      <xdr:sp macro="" textlink="">
        <xdr:nvSpPr>
          <xdr:cNvPr id="140" name="正方形/長方形 139"/>
          <xdr:cNvSpPr/>
        </xdr:nvSpPr>
        <xdr:spPr>
          <a:xfrm>
            <a:off x="1174282" y="9980840"/>
            <a:ext cx="1941754" cy="238125"/>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1" name="テキスト ボックス 140"/>
          <xdr:cNvSpPr txBox="1"/>
        </xdr:nvSpPr>
        <xdr:spPr>
          <a:xfrm>
            <a:off x="2571750" y="11388323"/>
            <a:ext cx="2612571" cy="8444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1600"/>
              <a:t>削除完了</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12</xdr:row>
      <xdr:rowOff>0</xdr:rowOff>
    </xdr:from>
    <xdr:to>
      <xdr:col>30</xdr:col>
      <xdr:colOff>562733</xdr:colOff>
      <xdr:row>32</xdr:row>
      <xdr:rowOff>477</xdr:rowOff>
    </xdr:to>
    <xdr:grpSp>
      <xdr:nvGrpSpPr>
        <xdr:cNvPr id="9" name="グループ化 8"/>
        <xdr:cNvGrpSpPr/>
      </xdr:nvGrpSpPr>
      <xdr:grpSpPr>
        <a:xfrm>
          <a:off x="685800" y="2152650"/>
          <a:ext cx="20450933" cy="3429477"/>
          <a:chOff x="685800" y="2152650"/>
          <a:chExt cx="20450933" cy="3429477"/>
        </a:xfrm>
      </xdr:grpSpPr>
      <xdr:pic>
        <xdr:nvPicPr>
          <xdr:cNvPr id="8" name="図 7"/>
          <xdr:cNvPicPr>
            <a:picLocks noChangeAspect="1"/>
          </xdr:cNvPicPr>
        </xdr:nvPicPr>
        <xdr:blipFill>
          <a:blip xmlns:r="http://schemas.openxmlformats.org/officeDocument/2006/relationships" r:embed="rId1"/>
          <a:stretch>
            <a:fillRect/>
          </a:stretch>
        </xdr:blipFill>
        <xdr:spPr>
          <a:xfrm>
            <a:off x="15706725" y="2162175"/>
            <a:ext cx="5430008" cy="3419952"/>
          </a:xfrm>
          <a:prstGeom prst="rect">
            <a:avLst/>
          </a:prstGeom>
        </xdr:spPr>
      </xdr:pic>
      <xdr:pic>
        <xdr:nvPicPr>
          <xdr:cNvPr id="2" name="図 1"/>
          <xdr:cNvPicPr>
            <a:picLocks noChangeAspect="1"/>
          </xdr:cNvPicPr>
        </xdr:nvPicPr>
        <xdr:blipFill>
          <a:blip xmlns:r="http://schemas.openxmlformats.org/officeDocument/2006/relationships" r:embed="rId2"/>
          <a:stretch>
            <a:fillRect/>
          </a:stretch>
        </xdr:blipFill>
        <xdr:spPr>
          <a:xfrm>
            <a:off x="685800" y="2152650"/>
            <a:ext cx="17795183" cy="3410426"/>
          </a:xfrm>
          <a:prstGeom prst="rect">
            <a:avLst/>
          </a:prstGeom>
        </xdr:spPr>
      </xdr:pic>
    </xdr:grpSp>
    <xdr:clientData/>
  </xdr:twoCellAnchor>
  <xdr:twoCellAnchor editAs="oneCell">
    <xdr:from>
      <xdr:col>1</xdr:col>
      <xdr:colOff>371475</xdr:colOff>
      <xdr:row>39</xdr:row>
      <xdr:rowOff>76200</xdr:rowOff>
    </xdr:from>
    <xdr:to>
      <xdr:col>10</xdr:col>
      <xdr:colOff>581916</xdr:colOff>
      <xdr:row>49</xdr:row>
      <xdr:rowOff>28808</xdr:rowOff>
    </xdr:to>
    <xdr:pic>
      <xdr:nvPicPr>
        <xdr:cNvPr id="10" name="図 9"/>
        <xdr:cNvPicPr>
          <a:picLocks noChangeAspect="1"/>
        </xdr:cNvPicPr>
      </xdr:nvPicPr>
      <xdr:blipFill>
        <a:blip xmlns:r="http://schemas.openxmlformats.org/officeDocument/2006/relationships" r:embed="rId3"/>
        <a:stretch>
          <a:fillRect/>
        </a:stretch>
      </xdr:blipFill>
      <xdr:spPr>
        <a:xfrm>
          <a:off x="1057275" y="6858000"/>
          <a:ext cx="6382641" cy="1667108"/>
        </a:xfrm>
        <a:prstGeom prst="rect">
          <a:avLst/>
        </a:prstGeom>
      </xdr:spPr>
    </xdr:pic>
    <xdr:clientData/>
  </xdr:twoCellAnchor>
  <xdr:twoCellAnchor>
    <xdr:from>
      <xdr:col>2</xdr:col>
      <xdr:colOff>19050</xdr:colOff>
      <xdr:row>13</xdr:row>
      <xdr:rowOff>9524</xdr:rowOff>
    </xdr:from>
    <xdr:to>
      <xdr:col>9</xdr:col>
      <xdr:colOff>647700</xdr:colOff>
      <xdr:row>31</xdr:row>
      <xdr:rowOff>171449</xdr:rowOff>
    </xdr:to>
    <xdr:sp macro="" textlink="">
      <xdr:nvSpPr>
        <xdr:cNvPr id="11" name="正方形/長方形 10"/>
        <xdr:cNvSpPr/>
      </xdr:nvSpPr>
      <xdr:spPr>
        <a:xfrm>
          <a:off x="1390650" y="2333624"/>
          <a:ext cx="5429250" cy="32480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333375</xdr:colOff>
      <xdr:row>61</xdr:row>
      <xdr:rowOff>161925</xdr:rowOff>
    </xdr:from>
    <xdr:to>
      <xdr:col>14</xdr:col>
      <xdr:colOff>629936</xdr:colOff>
      <xdr:row>73</xdr:row>
      <xdr:rowOff>28844</xdr:rowOff>
    </xdr:to>
    <xdr:grpSp>
      <xdr:nvGrpSpPr>
        <xdr:cNvPr id="19" name="グループ化 18"/>
        <xdr:cNvGrpSpPr/>
      </xdr:nvGrpSpPr>
      <xdr:grpSpPr>
        <a:xfrm>
          <a:off x="1019175" y="10763250"/>
          <a:ext cx="9211961" cy="1924319"/>
          <a:chOff x="1019175" y="10248900"/>
          <a:chExt cx="9211961" cy="1924319"/>
        </a:xfrm>
      </xdr:grpSpPr>
      <xdr:pic>
        <xdr:nvPicPr>
          <xdr:cNvPr id="13" name="図 12"/>
          <xdr:cNvPicPr>
            <a:picLocks noChangeAspect="1"/>
          </xdr:cNvPicPr>
        </xdr:nvPicPr>
        <xdr:blipFill>
          <a:blip xmlns:r="http://schemas.openxmlformats.org/officeDocument/2006/relationships" r:embed="rId4"/>
          <a:stretch>
            <a:fillRect/>
          </a:stretch>
        </xdr:blipFill>
        <xdr:spPr>
          <a:xfrm>
            <a:off x="1019175" y="10248900"/>
            <a:ext cx="9211961" cy="1924319"/>
          </a:xfrm>
          <a:prstGeom prst="rect">
            <a:avLst/>
          </a:prstGeom>
          <a:ln>
            <a:solidFill>
              <a:sysClr val="windowText" lastClr="000000"/>
            </a:solidFill>
          </a:ln>
        </xdr:spPr>
      </xdr:pic>
      <xdr:sp macro="" textlink="">
        <xdr:nvSpPr>
          <xdr:cNvPr id="15" name="正方形/長方形 14"/>
          <xdr:cNvSpPr/>
        </xdr:nvSpPr>
        <xdr:spPr>
          <a:xfrm>
            <a:off x="3543301" y="10325100"/>
            <a:ext cx="4953000" cy="1714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5</xdr:col>
      <xdr:colOff>400050</xdr:colOff>
      <xdr:row>74</xdr:row>
      <xdr:rowOff>9525</xdr:rowOff>
    </xdr:from>
    <xdr:to>
      <xdr:col>14</xdr:col>
      <xdr:colOff>639070</xdr:colOff>
      <xdr:row>85</xdr:row>
      <xdr:rowOff>124104</xdr:rowOff>
    </xdr:to>
    <xdr:grpSp>
      <xdr:nvGrpSpPr>
        <xdr:cNvPr id="17" name="グループ化 16"/>
        <xdr:cNvGrpSpPr/>
      </xdr:nvGrpSpPr>
      <xdr:grpSpPr>
        <a:xfrm>
          <a:off x="3829050" y="12839700"/>
          <a:ext cx="6411220" cy="2000529"/>
          <a:chOff x="952500" y="12515850"/>
          <a:chExt cx="6411220" cy="2000529"/>
        </a:xfrm>
      </xdr:grpSpPr>
      <xdr:pic>
        <xdr:nvPicPr>
          <xdr:cNvPr id="14" name="図 13"/>
          <xdr:cNvPicPr>
            <a:picLocks noChangeAspect="1"/>
          </xdr:cNvPicPr>
        </xdr:nvPicPr>
        <xdr:blipFill>
          <a:blip xmlns:r="http://schemas.openxmlformats.org/officeDocument/2006/relationships" r:embed="rId5"/>
          <a:stretch>
            <a:fillRect/>
          </a:stretch>
        </xdr:blipFill>
        <xdr:spPr>
          <a:xfrm>
            <a:off x="952500" y="12515850"/>
            <a:ext cx="6411220" cy="2000529"/>
          </a:xfrm>
          <a:prstGeom prst="rect">
            <a:avLst/>
          </a:prstGeom>
          <a:ln>
            <a:solidFill>
              <a:sysClr val="windowText" lastClr="000000"/>
            </a:solidFill>
          </a:ln>
        </xdr:spPr>
      </xdr:pic>
      <xdr:sp macro="" textlink="">
        <xdr:nvSpPr>
          <xdr:cNvPr id="16" name="正方形/長方形 15"/>
          <xdr:cNvSpPr/>
        </xdr:nvSpPr>
        <xdr:spPr>
          <a:xfrm>
            <a:off x="2943226" y="14239874"/>
            <a:ext cx="847724" cy="2381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grpSp>
    <xdr:clientData/>
  </xdr:twoCellAnchor>
  <xdr:twoCellAnchor>
    <xdr:from>
      <xdr:col>1</xdr:col>
      <xdr:colOff>314325</xdr:colOff>
      <xdr:row>64</xdr:row>
      <xdr:rowOff>9524</xdr:rowOff>
    </xdr:from>
    <xdr:to>
      <xdr:col>1</xdr:col>
      <xdr:colOff>581025</xdr:colOff>
      <xdr:row>65</xdr:row>
      <xdr:rowOff>38099</xdr:rowOff>
    </xdr:to>
    <xdr:sp macro="" textlink="">
      <xdr:nvSpPr>
        <xdr:cNvPr id="20" name="正方形/長方形 19"/>
        <xdr:cNvSpPr/>
      </xdr:nvSpPr>
      <xdr:spPr>
        <a:xfrm>
          <a:off x="1000125" y="11125199"/>
          <a:ext cx="266700" cy="2000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333375</xdr:colOff>
      <xdr:row>61</xdr:row>
      <xdr:rowOff>123825</xdr:rowOff>
    </xdr:from>
    <xdr:to>
      <xdr:col>4</xdr:col>
      <xdr:colOff>333375</xdr:colOff>
      <xdr:row>63</xdr:row>
      <xdr:rowOff>133350</xdr:rowOff>
    </xdr:to>
    <xdr:sp macro="" textlink="">
      <xdr:nvSpPr>
        <xdr:cNvPr id="22" name="線吹き出し 1 (枠付き) 21"/>
        <xdr:cNvSpPr/>
      </xdr:nvSpPr>
      <xdr:spPr>
        <a:xfrm>
          <a:off x="1704975" y="10725150"/>
          <a:ext cx="1371600" cy="352425"/>
        </a:xfrm>
        <a:prstGeom prst="borderCallout1">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全セルを選択</a:t>
          </a:r>
        </a:p>
      </xdr:txBody>
    </xdr:sp>
    <xdr:clientData/>
  </xdr:twoCellAnchor>
  <xdr:twoCellAnchor>
    <xdr:from>
      <xdr:col>2</xdr:col>
      <xdr:colOff>552450</xdr:colOff>
      <xdr:row>76</xdr:row>
      <xdr:rowOff>104775</xdr:rowOff>
    </xdr:from>
    <xdr:to>
      <xdr:col>5</xdr:col>
      <xdr:colOff>76200</xdr:colOff>
      <xdr:row>78</xdr:row>
      <xdr:rowOff>85725</xdr:rowOff>
    </xdr:to>
    <xdr:sp macro="" textlink="">
      <xdr:nvSpPr>
        <xdr:cNvPr id="23" name="線吹き出し 1 (枠付き) 22"/>
        <xdr:cNvSpPr/>
      </xdr:nvSpPr>
      <xdr:spPr>
        <a:xfrm>
          <a:off x="1924050" y="13277850"/>
          <a:ext cx="1581150" cy="323850"/>
        </a:xfrm>
        <a:prstGeom prst="borderCallout1">
          <a:avLst>
            <a:gd name="adj1" fmla="val 59073"/>
            <a:gd name="adj2" fmla="val 104861"/>
            <a:gd name="adj3" fmla="val 85081"/>
            <a:gd name="adj4" fmla="val 212361"/>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不要な文字を貼り付け</a:t>
          </a:r>
        </a:p>
      </xdr:txBody>
    </xdr:sp>
    <xdr:clientData/>
  </xdr:twoCellAnchor>
  <xdr:twoCellAnchor>
    <xdr:from>
      <xdr:col>2</xdr:col>
      <xdr:colOff>552450</xdr:colOff>
      <xdr:row>78</xdr:row>
      <xdr:rowOff>123825</xdr:rowOff>
    </xdr:from>
    <xdr:to>
      <xdr:col>5</xdr:col>
      <xdr:colOff>76200</xdr:colOff>
      <xdr:row>80</xdr:row>
      <xdr:rowOff>104775</xdr:rowOff>
    </xdr:to>
    <xdr:sp macro="" textlink="">
      <xdr:nvSpPr>
        <xdr:cNvPr id="24" name="線吹き出し 1 (枠付き) 23"/>
        <xdr:cNvSpPr/>
      </xdr:nvSpPr>
      <xdr:spPr>
        <a:xfrm>
          <a:off x="1924050" y="13639800"/>
          <a:ext cx="1581150" cy="323850"/>
        </a:xfrm>
        <a:prstGeom prst="borderCallout1">
          <a:avLst>
            <a:gd name="adj1" fmla="val 59073"/>
            <a:gd name="adj2" fmla="val 104861"/>
            <a:gd name="adj3" fmla="val 85081"/>
            <a:gd name="adj4" fmla="val 212361"/>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空欄</a:t>
          </a:r>
        </a:p>
      </xdr:txBody>
    </xdr:sp>
    <xdr:clientData/>
  </xdr:twoCellAnchor>
  <xdr:twoCellAnchor>
    <xdr:from>
      <xdr:col>4</xdr:col>
      <xdr:colOff>657225</xdr:colOff>
      <xdr:row>83</xdr:row>
      <xdr:rowOff>142875</xdr:rowOff>
    </xdr:from>
    <xdr:to>
      <xdr:col>7</xdr:col>
      <xdr:colOff>409575</xdr:colOff>
      <xdr:row>85</xdr:row>
      <xdr:rowOff>123825</xdr:rowOff>
    </xdr:to>
    <xdr:sp macro="" textlink="">
      <xdr:nvSpPr>
        <xdr:cNvPr id="25" name="線吹き出し 1 (枠付き) 24"/>
        <xdr:cNvSpPr/>
      </xdr:nvSpPr>
      <xdr:spPr>
        <a:xfrm>
          <a:off x="3400425" y="14516100"/>
          <a:ext cx="1809750" cy="323850"/>
        </a:xfrm>
        <a:prstGeom prst="borderCallout1">
          <a:avLst>
            <a:gd name="adj1" fmla="val 59073"/>
            <a:gd name="adj2" fmla="val 104861"/>
            <a:gd name="adj3" fmla="val 61551"/>
            <a:gd name="adj4" fmla="val 132633"/>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r>
            <a:rPr kumimoji="1" lang="ja-JP" altLang="en-US" sz="1100"/>
            <a:t>上記</a:t>
          </a:r>
          <a:r>
            <a:rPr kumimoji="1" lang="en-US" altLang="ja-JP" sz="1100"/>
            <a:t>2</a:t>
          </a:r>
          <a:r>
            <a:rPr kumimoji="1" lang="ja-JP" altLang="en-US" sz="1100"/>
            <a:t>項目を入力して押下</a:t>
          </a:r>
        </a:p>
      </xdr:txBody>
    </xdr:sp>
    <xdr:clientData/>
  </xdr:twoCellAnchor>
  <xdr:twoCellAnchor editAs="oneCell">
    <xdr:from>
      <xdr:col>5</xdr:col>
      <xdr:colOff>209550</xdr:colOff>
      <xdr:row>93</xdr:row>
      <xdr:rowOff>19050</xdr:rowOff>
    </xdr:from>
    <xdr:to>
      <xdr:col>11</xdr:col>
      <xdr:colOff>286335</xdr:colOff>
      <xdr:row>101</xdr:row>
      <xdr:rowOff>76399</xdr:rowOff>
    </xdr:to>
    <xdr:pic>
      <xdr:nvPicPr>
        <xdr:cNvPr id="26" name="図 25"/>
        <xdr:cNvPicPr>
          <a:picLocks noChangeAspect="1"/>
        </xdr:cNvPicPr>
      </xdr:nvPicPr>
      <xdr:blipFill>
        <a:blip xmlns:r="http://schemas.openxmlformats.org/officeDocument/2006/relationships" r:embed="rId6"/>
        <a:stretch>
          <a:fillRect/>
        </a:stretch>
      </xdr:blipFill>
      <xdr:spPr>
        <a:xfrm>
          <a:off x="3638550" y="16106775"/>
          <a:ext cx="4191585" cy="1428949"/>
        </a:xfrm>
        <a:prstGeom prst="rect">
          <a:avLst/>
        </a:prstGeom>
      </xdr:spPr>
    </xdr:pic>
    <xdr:clientData/>
  </xdr:twoCellAnchor>
  <xdr:twoCellAnchor>
    <xdr:from>
      <xdr:col>7</xdr:col>
      <xdr:colOff>419100</xdr:colOff>
      <xdr:row>87</xdr:row>
      <xdr:rowOff>114300</xdr:rowOff>
    </xdr:from>
    <xdr:to>
      <xdr:col>9</xdr:col>
      <xdr:colOff>108204</xdr:colOff>
      <xdr:row>89</xdr:row>
      <xdr:rowOff>38100</xdr:rowOff>
    </xdr:to>
    <xdr:sp macro="" textlink="">
      <xdr:nvSpPr>
        <xdr:cNvPr id="27" name="二等辺三角形 26"/>
        <xdr:cNvSpPr/>
      </xdr:nvSpPr>
      <xdr:spPr>
        <a:xfrm rot="10800000">
          <a:off x="5219700" y="15173325"/>
          <a:ext cx="1060704" cy="266700"/>
        </a:xfrm>
        <a:prstGeom prst="triangle">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8</xdr:col>
      <xdr:colOff>485775</xdr:colOff>
      <xdr:row>93</xdr:row>
      <xdr:rowOff>104774</xdr:rowOff>
    </xdr:from>
    <xdr:to>
      <xdr:col>11</xdr:col>
      <xdr:colOff>152400</xdr:colOff>
      <xdr:row>94</xdr:row>
      <xdr:rowOff>171449</xdr:rowOff>
    </xdr:to>
    <xdr:sp macro="" textlink="">
      <xdr:nvSpPr>
        <xdr:cNvPr id="28" name="正方形/長方形 27"/>
        <xdr:cNvSpPr/>
      </xdr:nvSpPr>
      <xdr:spPr>
        <a:xfrm>
          <a:off x="5972175" y="16192499"/>
          <a:ext cx="1724025" cy="2381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85725</xdr:colOff>
      <xdr:row>41</xdr:row>
      <xdr:rowOff>19050</xdr:rowOff>
    </xdr:from>
    <xdr:to>
      <xdr:col>11</xdr:col>
      <xdr:colOff>28575</xdr:colOff>
      <xdr:row>42</xdr:row>
      <xdr:rowOff>19050</xdr:rowOff>
    </xdr:to>
    <xdr:sp macro="" textlink="">
      <xdr:nvSpPr>
        <xdr:cNvPr id="29" name="正方形/長方形 28"/>
        <xdr:cNvSpPr/>
      </xdr:nvSpPr>
      <xdr:spPr>
        <a:xfrm>
          <a:off x="2143125" y="7143750"/>
          <a:ext cx="5429250" cy="1714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609600</xdr:colOff>
      <xdr:row>13</xdr:row>
      <xdr:rowOff>9524</xdr:rowOff>
    </xdr:from>
    <xdr:to>
      <xdr:col>15</xdr:col>
      <xdr:colOff>638175</xdr:colOff>
      <xdr:row>31</xdr:row>
      <xdr:rowOff>171449</xdr:rowOff>
    </xdr:to>
    <xdr:sp macro="" textlink="">
      <xdr:nvSpPr>
        <xdr:cNvPr id="30" name="正方形/長方形 29"/>
        <xdr:cNvSpPr/>
      </xdr:nvSpPr>
      <xdr:spPr>
        <a:xfrm>
          <a:off x="10210800" y="2333624"/>
          <a:ext cx="714375" cy="32480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619125</xdr:colOff>
      <xdr:row>12</xdr:row>
      <xdr:rowOff>161924</xdr:rowOff>
    </xdr:from>
    <xdr:to>
      <xdr:col>30</xdr:col>
      <xdr:colOff>552450</xdr:colOff>
      <xdr:row>31</xdr:row>
      <xdr:rowOff>152399</xdr:rowOff>
    </xdr:to>
    <xdr:sp macro="" textlink="">
      <xdr:nvSpPr>
        <xdr:cNvPr id="31" name="正方形/長方形 30"/>
        <xdr:cNvSpPr/>
      </xdr:nvSpPr>
      <xdr:spPr>
        <a:xfrm>
          <a:off x="15706725" y="2314574"/>
          <a:ext cx="5419725" cy="32480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rogram%20Files%20(x86)\Okasan%20Online%20Securities%20Co.,Ltd\&#23713;&#19977;RSS\AddIn\&#23713;&#19977;RSS.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definedNames>
      <definedName name="CANDLE"/>
      <definedName name="QUOTE"/>
    </defined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O52"/>
  <sheetViews>
    <sheetView topLeftCell="A10" workbookViewId="0">
      <selection activeCell="A3" sqref="A3:A52"/>
    </sheetView>
  </sheetViews>
  <sheetFormatPr defaultRowHeight="13.5"/>
  <cols>
    <col min="8" max="8" width="8.875" style="2"/>
    <col min="12" max="13" width="8.875" style="2"/>
    <col min="14" max="14" width="8.875" style="4"/>
  </cols>
  <sheetData>
    <row r="1" spans="1:15">
      <c r="I1" s="1" t="s">
        <v>67</v>
      </c>
    </row>
    <row r="2" spans="1:15">
      <c r="A2" t="s">
        <v>68</v>
      </c>
      <c r="B2" t="s">
        <v>9</v>
      </c>
      <c r="C2" t="s">
        <v>10</v>
      </c>
      <c r="D2" t="s">
        <v>69</v>
      </c>
      <c r="E2" t="s">
        <v>13</v>
      </c>
      <c r="F2" t="s">
        <v>14</v>
      </c>
      <c r="G2" t="s">
        <v>6</v>
      </c>
      <c r="H2" s="2" t="s">
        <v>11</v>
      </c>
      <c r="I2" t="s">
        <v>8</v>
      </c>
      <c r="J2" t="s">
        <v>15</v>
      </c>
      <c r="K2" t="s">
        <v>16</v>
      </c>
      <c r="L2" s="2" t="s">
        <v>2</v>
      </c>
      <c r="M2" s="2" t="s">
        <v>4</v>
      </c>
      <c r="N2" s="4" t="s">
        <v>3</v>
      </c>
      <c r="O2" t="s">
        <v>12</v>
      </c>
    </row>
    <row r="3" spans="1:15">
      <c r="A3">
        <v>1332</v>
      </c>
      <c r="B3" t="s">
        <v>17</v>
      </c>
      <c r="C3">
        <v>609</v>
      </c>
      <c r="D3">
        <v>10.87</v>
      </c>
      <c r="E3">
        <v>1.3</v>
      </c>
      <c r="F3">
        <v>56.01</v>
      </c>
      <c r="G3">
        <v>8.5</v>
      </c>
      <c r="H3" s="2">
        <v>1.3957307060755337E-2</v>
      </c>
      <c r="I3">
        <v>190270</v>
      </c>
      <c r="J3">
        <v>53.24</v>
      </c>
      <c r="K3">
        <v>61.21</v>
      </c>
      <c r="L3" s="2">
        <v>1.7394158188382081E-2</v>
      </c>
      <c r="M3" s="2">
        <v>1.8564153113191928E-2</v>
      </c>
      <c r="N3" s="4">
        <v>1.013008611931332</v>
      </c>
      <c r="O3">
        <v>44.22</v>
      </c>
    </row>
    <row r="4" spans="1:15">
      <c r="A4">
        <v>1333</v>
      </c>
      <c r="B4" t="s">
        <v>18</v>
      </c>
      <c r="C4">
        <v>2596</v>
      </c>
      <c r="D4">
        <v>10.51</v>
      </c>
      <c r="E4">
        <v>1.0900000000000001</v>
      </c>
      <c r="F4">
        <v>246.88</v>
      </c>
      <c r="G4">
        <v>40</v>
      </c>
      <c r="H4" s="2">
        <v>1.5408320493066256E-2</v>
      </c>
      <c r="I4">
        <v>136697</v>
      </c>
      <c r="J4">
        <v>37.43</v>
      </c>
      <c r="K4">
        <v>-21.82</v>
      </c>
      <c r="L4" s="2">
        <v>6.8720562118755879E-3</v>
      </c>
      <c r="M4" s="2">
        <v>-2.2928218192716843E-2</v>
      </c>
      <c r="N4" s="4">
        <v>-0.84809406772724638</v>
      </c>
      <c r="O4">
        <v>6.33</v>
      </c>
    </row>
    <row r="5" spans="1:15">
      <c r="A5">
        <v>1605</v>
      </c>
      <c r="B5" t="s">
        <v>19</v>
      </c>
      <c r="C5">
        <v>1077.5</v>
      </c>
      <c r="D5">
        <v>11.81</v>
      </c>
      <c r="E5">
        <v>0.52</v>
      </c>
      <c r="F5">
        <v>91.17</v>
      </c>
      <c r="G5">
        <v>36</v>
      </c>
      <c r="H5" s="2">
        <v>3.3410672853828309E-2</v>
      </c>
      <c r="I5">
        <v>1575653</v>
      </c>
      <c r="J5">
        <v>37.71</v>
      </c>
      <c r="K5">
        <v>52.73</v>
      </c>
      <c r="L5" s="2">
        <v>9.3431483578709784E-3</v>
      </c>
      <c r="M5" s="2">
        <v>-8.0920030605855509E-3</v>
      </c>
      <c r="N5" s="4">
        <v>-0.21531299699515113</v>
      </c>
      <c r="O5">
        <v>0.91</v>
      </c>
    </row>
    <row r="6" spans="1:15">
      <c r="A6">
        <v>1721</v>
      </c>
      <c r="B6" t="s">
        <v>20</v>
      </c>
      <c r="C6">
        <v>3180</v>
      </c>
      <c r="D6">
        <v>17.579999999999998</v>
      </c>
      <c r="E6">
        <v>1.5</v>
      </c>
      <c r="F6">
        <v>180.85</v>
      </c>
      <c r="G6">
        <v>75</v>
      </c>
      <c r="H6" s="2">
        <v>2.358490566037736E-2</v>
      </c>
      <c r="I6">
        <v>448380</v>
      </c>
      <c r="J6">
        <v>24.32</v>
      </c>
      <c r="K6">
        <v>-24.24</v>
      </c>
      <c r="L6" s="2">
        <v>-3.7108125399872072E-2</v>
      </c>
      <c r="M6" s="2">
        <v>-5.5464030752333859E-2</v>
      </c>
      <c r="N6" s="4">
        <v>-2.7592424497681578</v>
      </c>
      <c r="O6">
        <v>0.89</v>
      </c>
    </row>
    <row r="7" spans="1:15">
      <c r="A7">
        <v>1801</v>
      </c>
      <c r="B7" t="s">
        <v>21</v>
      </c>
      <c r="C7">
        <v>4465</v>
      </c>
      <c r="D7">
        <v>9.19</v>
      </c>
      <c r="E7">
        <v>1.39</v>
      </c>
      <c r="F7">
        <v>485.43</v>
      </c>
      <c r="G7">
        <v>130</v>
      </c>
      <c r="H7" s="2">
        <v>2.9115341545352745E-2</v>
      </c>
      <c r="I7">
        <v>1002576</v>
      </c>
      <c r="J7">
        <v>37.799999999999997</v>
      </c>
      <c r="K7">
        <v>27.27</v>
      </c>
      <c r="L7" s="2">
        <v>-1.5219337511190645E-2</v>
      </c>
      <c r="M7" s="2">
        <v>-2.2113568174241593E-2</v>
      </c>
      <c r="N7" s="4">
        <v>-1.1917415942573735</v>
      </c>
      <c r="O7">
        <v>4.4800000000000004</v>
      </c>
    </row>
    <row r="8" spans="1:15">
      <c r="A8">
        <v>1802</v>
      </c>
      <c r="B8" t="s">
        <v>22</v>
      </c>
      <c r="C8">
        <v>1266</v>
      </c>
      <c r="D8">
        <v>8.3000000000000007</v>
      </c>
      <c r="E8">
        <v>1.18</v>
      </c>
      <c r="F8">
        <v>152.44999999999999</v>
      </c>
      <c r="G8">
        <v>32</v>
      </c>
      <c r="H8" s="2">
        <v>2.5276461295418641E-2</v>
      </c>
      <c r="I8">
        <v>913431</v>
      </c>
      <c r="J8">
        <v>58.04</v>
      </c>
      <c r="K8">
        <v>59.39</v>
      </c>
      <c r="L8" s="2">
        <v>1.3795316008982983E-2</v>
      </c>
      <c r="M8" s="2">
        <v>2.6682370141737355E-2</v>
      </c>
      <c r="N8" s="4">
        <v>1.6325895431854771</v>
      </c>
      <c r="O8">
        <v>0.28000000000000003</v>
      </c>
    </row>
    <row r="9" spans="1:15">
      <c r="A9">
        <v>1803</v>
      </c>
      <c r="B9" t="s">
        <v>23</v>
      </c>
      <c r="C9">
        <v>1165</v>
      </c>
      <c r="D9">
        <v>9.66</v>
      </c>
      <c r="E9">
        <v>1.25</v>
      </c>
      <c r="F9">
        <v>120.47</v>
      </c>
      <c r="G9">
        <v>36</v>
      </c>
      <c r="H9" s="2">
        <v>3.0901287553648068E-2</v>
      </c>
      <c r="I9">
        <v>918619</v>
      </c>
      <c r="J9">
        <v>59.31</v>
      </c>
      <c r="K9">
        <v>52.73</v>
      </c>
      <c r="L9" s="2">
        <v>1.7906815020862332E-2</v>
      </c>
      <c r="M9" s="2">
        <v>2.5663484277831161E-2</v>
      </c>
      <c r="N9" s="4">
        <v>1.7280671794325928</v>
      </c>
      <c r="O9">
        <v>1</v>
      </c>
    </row>
    <row r="10" spans="1:15">
      <c r="A10">
        <v>1808</v>
      </c>
      <c r="B10" t="s">
        <v>24</v>
      </c>
      <c r="C10">
        <v>1494</v>
      </c>
      <c r="D10">
        <v>7.48</v>
      </c>
      <c r="E10">
        <v>1.22</v>
      </c>
      <c r="F10">
        <v>199.47</v>
      </c>
      <c r="G10">
        <v>60</v>
      </c>
      <c r="H10" s="2">
        <v>4.0160642570281124E-2</v>
      </c>
      <c r="I10">
        <v>449386</v>
      </c>
      <c r="J10">
        <v>50.73</v>
      </c>
      <c r="K10">
        <v>33.94</v>
      </c>
      <c r="L10" s="2">
        <v>1.9138755980861344E-2</v>
      </c>
      <c r="M10" s="2">
        <v>1.3045250713412226E-2</v>
      </c>
      <c r="N10" s="4">
        <v>0.54951426185702767</v>
      </c>
      <c r="O10">
        <v>7.0000000000000007E-2</v>
      </c>
    </row>
    <row r="11" spans="1:15">
      <c r="A11">
        <v>1812</v>
      </c>
      <c r="B11" t="s">
        <v>25</v>
      </c>
      <c r="C11">
        <v>1451</v>
      </c>
      <c r="D11">
        <v>8.07</v>
      </c>
      <c r="E11">
        <v>1.01</v>
      </c>
      <c r="F11">
        <v>179.7</v>
      </c>
      <c r="G11">
        <v>50</v>
      </c>
      <c r="H11" s="2">
        <v>3.445899379738112E-2</v>
      </c>
      <c r="I11">
        <v>767079</v>
      </c>
      <c r="J11">
        <v>45.28</v>
      </c>
      <c r="K11">
        <v>58.79</v>
      </c>
      <c r="L11" s="2">
        <v>-6.6824446610050936E-3</v>
      </c>
      <c r="M11" s="2">
        <v>-1.7516202487299903E-4</v>
      </c>
      <c r="N11" s="4">
        <v>-1.2909265070233288E-2</v>
      </c>
      <c r="O11">
        <v>1</v>
      </c>
    </row>
    <row r="12" spans="1:15">
      <c r="A12">
        <v>1925</v>
      </c>
      <c r="B12" t="s">
        <v>26</v>
      </c>
      <c r="C12">
        <v>3600</v>
      </c>
      <c r="D12">
        <v>9.48</v>
      </c>
      <c r="E12">
        <v>1.5</v>
      </c>
      <c r="F12">
        <v>379.74</v>
      </c>
      <c r="G12">
        <v>115</v>
      </c>
      <c r="H12" s="2">
        <v>3.1944444444444442E-2</v>
      </c>
      <c r="I12">
        <v>2398457</v>
      </c>
      <c r="J12">
        <v>55.62</v>
      </c>
      <c r="K12">
        <v>75.760000000000005</v>
      </c>
      <c r="L12" s="2">
        <v>-6.733251038043564E-4</v>
      </c>
      <c r="M12" s="2">
        <v>1.7002384045453844E-2</v>
      </c>
      <c r="N12" s="4">
        <v>1.0377838282651155</v>
      </c>
      <c r="O12">
        <v>0.92</v>
      </c>
    </row>
    <row r="13" spans="1:15">
      <c r="A13">
        <v>1928</v>
      </c>
      <c r="B13" t="s">
        <v>27</v>
      </c>
      <c r="C13">
        <v>2442</v>
      </c>
      <c r="D13">
        <v>12.13</v>
      </c>
      <c r="E13">
        <v>1.42</v>
      </c>
      <c r="F13">
        <v>201.24</v>
      </c>
      <c r="G13">
        <v>81</v>
      </c>
      <c r="H13" s="2">
        <v>3.3169533169533166E-2</v>
      </c>
      <c r="I13">
        <v>1686649</v>
      </c>
      <c r="J13">
        <v>50.21</v>
      </c>
      <c r="K13">
        <v>30.91</v>
      </c>
      <c r="L13" s="2">
        <v>7.1286472148539559E-3</v>
      </c>
      <c r="M13" s="2">
        <v>8.1314304679720451E-3</v>
      </c>
      <c r="N13" s="4">
        <v>0.51784332742447037</v>
      </c>
      <c r="O13">
        <v>0.04</v>
      </c>
    </row>
    <row r="14" spans="1:15">
      <c r="A14">
        <v>1963</v>
      </c>
      <c r="B14" t="s">
        <v>28</v>
      </c>
      <c r="C14">
        <v>1560</v>
      </c>
      <c r="D14">
        <v>40.42</v>
      </c>
      <c r="E14">
        <v>0.98</v>
      </c>
      <c r="F14">
        <v>38.590000000000003</v>
      </c>
      <c r="G14">
        <v>12</v>
      </c>
      <c r="H14" s="2">
        <v>7.6923076923076927E-3</v>
      </c>
      <c r="I14">
        <v>404212</v>
      </c>
      <c r="J14">
        <v>29.56</v>
      </c>
      <c r="K14">
        <v>-73.33</v>
      </c>
      <c r="L14" s="2">
        <v>-6.3520871143375457E-3</v>
      </c>
      <c r="M14" s="2">
        <v>-5.2826691380908231E-2</v>
      </c>
      <c r="N14" s="4">
        <v>-1.4717336715588185</v>
      </c>
      <c r="O14">
        <v>1.42</v>
      </c>
    </row>
    <row r="15" spans="1:15">
      <c r="A15">
        <v>2002</v>
      </c>
      <c r="B15" t="s">
        <v>29</v>
      </c>
      <c r="C15">
        <v>1932</v>
      </c>
      <c r="D15">
        <v>26.72</v>
      </c>
      <c r="E15">
        <v>1.45</v>
      </c>
      <c r="F15">
        <v>72.28</v>
      </c>
      <c r="G15">
        <v>34</v>
      </c>
      <c r="H15" s="2">
        <v>1.7598343685300208E-2</v>
      </c>
      <c r="I15">
        <v>588019</v>
      </c>
      <c r="J15">
        <v>61.13</v>
      </c>
      <c r="K15">
        <v>90.3</v>
      </c>
      <c r="L15" s="2">
        <v>-1.0383137784242269E-4</v>
      </c>
      <c r="M15" s="2">
        <v>3.1242470484298401E-2</v>
      </c>
      <c r="N15" s="4">
        <v>1.2076708178204529</v>
      </c>
      <c r="O15">
        <v>2.29</v>
      </c>
    </row>
    <row r="16" spans="1:15">
      <c r="A16">
        <v>2269</v>
      </c>
      <c r="B16" t="s">
        <v>30</v>
      </c>
      <c r="C16">
        <v>7400</v>
      </c>
      <c r="D16">
        <v>16.73</v>
      </c>
      <c r="E16">
        <v>2.14</v>
      </c>
      <c r="F16">
        <v>442.09</v>
      </c>
      <c r="G16">
        <v>140</v>
      </c>
      <c r="H16" s="2">
        <v>1.891891891891892E-2</v>
      </c>
      <c r="I16">
        <v>1129857</v>
      </c>
      <c r="J16">
        <v>38.83</v>
      </c>
      <c r="K16">
        <v>-86.67</v>
      </c>
      <c r="L16" s="2">
        <v>-2.2257551669316422E-2</v>
      </c>
      <c r="M16" s="2">
        <v>-3.5420206508953056E-2</v>
      </c>
      <c r="N16" s="4">
        <v>-1.8453158510327501</v>
      </c>
      <c r="O16">
        <v>8.0500000000000007</v>
      </c>
    </row>
    <row r="17" spans="1:15">
      <c r="A17">
        <v>2282</v>
      </c>
      <c r="B17" t="s">
        <v>31</v>
      </c>
      <c r="C17">
        <v>4785</v>
      </c>
      <c r="D17">
        <v>26.63</v>
      </c>
      <c r="E17">
        <v>1.28</v>
      </c>
      <c r="F17">
        <v>179.68</v>
      </c>
      <c r="G17">
        <v>90</v>
      </c>
      <c r="H17" s="2">
        <v>1.8808777429467086E-2</v>
      </c>
      <c r="I17">
        <v>492658</v>
      </c>
      <c r="J17">
        <v>55.7</v>
      </c>
      <c r="K17">
        <v>53.33</v>
      </c>
      <c r="L17" s="2">
        <v>0</v>
      </c>
      <c r="M17" s="2">
        <v>1.037627083114967E-2</v>
      </c>
      <c r="N17" s="4">
        <v>0.90857691665393525</v>
      </c>
      <c r="O17">
        <v>0.24</v>
      </c>
    </row>
    <row r="18" spans="1:15">
      <c r="A18">
        <v>2413</v>
      </c>
      <c r="B18" t="s">
        <v>32</v>
      </c>
      <c r="C18">
        <v>3160</v>
      </c>
      <c r="D18">
        <v>97.46</v>
      </c>
      <c r="E18">
        <v>20.79</v>
      </c>
      <c r="F18">
        <v>32.42</v>
      </c>
      <c r="G18">
        <v>7</v>
      </c>
      <c r="H18" s="2">
        <v>2.2151898734177216E-3</v>
      </c>
      <c r="I18">
        <v>2144262</v>
      </c>
      <c r="J18">
        <v>46.4</v>
      </c>
      <c r="K18">
        <v>7.88</v>
      </c>
      <c r="L18" s="2">
        <v>-5.9393560487652763E-3</v>
      </c>
      <c r="M18" s="2">
        <v>-1.4106340102309711E-2</v>
      </c>
      <c r="N18" s="4">
        <v>-0.73787755397245791</v>
      </c>
      <c r="O18">
        <v>1.1000000000000001</v>
      </c>
    </row>
    <row r="19" spans="1:15">
      <c r="A19">
        <v>2432</v>
      </c>
      <c r="B19" t="s">
        <v>33</v>
      </c>
      <c r="C19">
        <v>1533</v>
      </c>
      <c r="D19">
        <v>18.190000000000001</v>
      </c>
      <c r="E19">
        <v>0.92</v>
      </c>
      <c r="F19">
        <v>84.27</v>
      </c>
      <c r="G19">
        <v>20</v>
      </c>
      <c r="H19" s="2">
        <v>1.3046314416177429E-2</v>
      </c>
      <c r="I19">
        <v>231191</v>
      </c>
      <c r="J19">
        <v>22.89</v>
      </c>
      <c r="K19">
        <v>-93.94</v>
      </c>
      <c r="L19" s="2">
        <v>-4.9045988258317075E-2</v>
      </c>
      <c r="M19" s="2">
        <v>-0.12064919275030395</v>
      </c>
      <c r="N19" s="4">
        <v>-2.2711928087633058</v>
      </c>
      <c r="O19">
        <v>4.32</v>
      </c>
    </row>
    <row r="20" spans="1:15">
      <c r="A20">
        <v>2501</v>
      </c>
      <c r="B20" t="s">
        <v>34</v>
      </c>
      <c r="C20">
        <v>2703</v>
      </c>
      <c r="D20">
        <v>48.4</v>
      </c>
      <c r="E20">
        <v>1.31</v>
      </c>
      <c r="F20">
        <v>55.84</v>
      </c>
      <c r="G20">
        <v>42</v>
      </c>
      <c r="H20" s="2">
        <v>1.5538290788013319E-2</v>
      </c>
      <c r="I20">
        <v>212980</v>
      </c>
      <c r="J20">
        <v>68.38</v>
      </c>
      <c r="K20">
        <v>66.06</v>
      </c>
      <c r="L20" s="2">
        <v>1.0646162945438409E-2</v>
      </c>
      <c r="M20" s="2">
        <v>2.2533894343151006E-2</v>
      </c>
      <c r="N20" s="4">
        <v>1.9264918430354263</v>
      </c>
      <c r="O20">
        <v>0.12</v>
      </c>
    </row>
    <row r="21" spans="1:15">
      <c r="A21">
        <v>2502</v>
      </c>
      <c r="B21" t="s">
        <v>35</v>
      </c>
      <c r="C21">
        <v>5112</v>
      </c>
      <c r="D21">
        <v>17.399999999999999</v>
      </c>
      <c r="E21">
        <v>2.15</v>
      </c>
      <c r="F21">
        <v>293.63</v>
      </c>
      <c r="G21">
        <v>100</v>
      </c>
      <c r="H21" s="2">
        <v>1.9561815336463225E-2</v>
      </c>
      <c r="I21">
        <v>2472090</v>
      </c>
      <c r="J21">
        <v>69.25</v>
      </c>
      <c r="K21">
        <v>66.67</v>
      </c>
      <c r="L21" s="2">
        <v>1.421670659388119E-2</v>
      </c>
      <c r="M21" s="2">
        <v>2.3319398490281973E-2</v>
      </c>
      <c r="N21" s="4">
        <v>1.9348632397879468</v>
      </c>
      <c r="O21">
        <v>0.91</v>
      </c>
    </row>
    <row r="22" spans="1:15">
      <c r="A22">
        <v>2503</v>
      </c>
      <c r="B22" t="s">
        <v>36</v>
      </c>
      <c r="C22">
        <v>2499</v>
      </c>
      <c r="D22">
        <v>40.78</v>
      </c>
      <c r="E22">
        <v>2.4900000000000002</v>
      </c>
      <c r="F22">
        <v>61.26</v>
      </c>
      <c r="G22">
        <v>63</v>
      </c>
      <c r="H22" s="2">
        <v>2.5210084033613446E-2</v>
      </c>
      <c r="I22">
        <v>2284086</v>
      </c>
      <c r="J22">
        <v>61.45</v>
      </c>
      <c r="K22">
        <v>52.73</v>
      </c>
      <c r="L22" s="2">
        <v>8.0174046170582436E-3</v>
      </c>
      <c r="M22" s="2">
        <v>1.6825164594001407E-2</v>
      </c>
      <c r="N22" s="4">
        <v>1.3106738284323385</v>
      </c>
      <c r="O22">
        <v>4.08</v>
      </c>
    </row>
    <row r="23" spans="1:15">
      <c r="A23">
        <v>2531</v>
      </c>
      <c r="B23" t="s">
        <v>37</v>
      </c>
      <c r="C23">
        <v>1006</v>
      </c>
      <c r="D23">
        <v>19.510000000000002</v>
      </c>
      <c r="E23">
        <v>1.36</v>
      </c>
      <c r="F23">
        <v>51.56</v>
      </c>
      <c r="G23">
        <v>20</v>
      </c>
      <c r="H23" s="2">
        <v>1.9880715705765408E-2</v>
      </c>
      <c r="I23">
        <v>202909</v>
      </c>
      <c r="J23">
        <v>54.38</v>
      </c>
      <c r="K23">
        <v>53.33</v>
      </c>
      <c r="L23" s="2">
        <v>1.9663490776403725E-2</v>
      </c>
      <c r="M23" s="2">
        <v>1.976685250886967E-2</v>
      </c>
      <c r="N23" s="4">
        <v>1.1089385379050833</v>
      </c>
      <c r="O23">
        <v>1.28</v>
      </c>
    </row>
    <row r="24" spans="1:15">
      <c r="A24">
        <v>2768</v>
      </c>
      <c r="B24" t="s">
        <v>38</v>
      </c>
      <c r="C24">
        <v>356</v>
      </c>
      <c r="D24">
        <v>6.75</v>
      </c>
      <c r="E24">
        <v>0.72</v>
      </c>
      <c r="F24">
        <v>52.73</v>
      </c>
      <c r="G24">
        <v>17</v>
      </c>
      <c r="H24" s="2">
        <v>4.7752808988764044E-2</v>
      </c>
      <c r="I24">
        <v>445533</v>
      </c>
      <c r="J24">
        <v>44.44</v>
      </c>
      <c r="K24">
        <v>58.79</v>
      </c>
      <c r="L24" s="2">
        <v>5.7012542759404816E-4</v>
      </c>
      <c r="M24" s="2">
        <v>4.004576659038861E-3</v>
      </c>
      <c r="N24" s="4">
        <v>0.33654173683601235</v>
      </c>
      <c r="O24">
        <v>3.86</v>
      </c>
    </row>
    <row r="25" spans="1:15">
      <c r="A25">
        <v>2801</v>
      </c>
      <c r="B25" t="s">
        <v>39</v>
      </c>
      <c r="C25">
        <v>5710</v>
      </c>
      <c r="D25">
        <v>41.63</v>
      </c>
      <c r="E25">
        <v>4.17</v>
      </c>
      <c r="F25">
        <v>137.13999999999999</v>
      </c>
      <c r="G25">
        <v>42</v>
      </c>
      <c r="H25" s="2">
        <v>7.3555166374781088E-3</v>
      </c>
      <c r="I25">
        <v>1107073</v>
      </c>
      <c r="J25">
        <v>65.36</v>
      </c>
      <c r="K25">
        <v>80.61</v>
      </c>
      <c r="L25" s="2">
        <v>1.4773126978543827E-2</v>
      </c>
      <c r="M25" s="2">
        <v>6.4182958317963834E-2</v>
      </c>
      <c r="N25" s="4">
        <v>1.8664358097362477</v>
      </c>
      <c r="O25">
        <v>0.03</v>
      </c>
    </row>
    <row r="26" spans="1:15">
      <c r="A26">
        <v>2802</v>
      </c>
      <c r="B26" t="s">
        <v>40</v>
      </c>
      <c r="C26">
        <v>1956.5</v>
      </c>
      <c r="D26">
        <v>59.69</v>
      </c>
      <c r="E26">
        <v>1.75</v>
      </c>
      <c r="F26">
        <v>32.770000000000003</v>
      </c>
      <c r="G26">
        <v>32</v>
      </c>
      <c r="H26" s="2">
        <v>1.6355737285969844E-2</v>
      </c>
      <c r="I26">
        <v>1074438</v>
      </c>
      <c r="J26">
        <v>73.64</v>
      </c>
      <c r="K26">
        <v>91.52</v>
      </c>
      <c r="L26" s="2">
        <v>-2.3012017386857542E-3</v>
      </c>
      <c r="M26" s="2">
        <v>5.5008043692798436E-2</v>
      </c>
      <c r="N26" s="4">
        <v>1.4742041668165691</v>
      </c>
      <c r="O26">
        <v>0.84</v>
      </c>
    </row>
    <row r="27" spans="1:15">
      <c r="A27">
        <v>2871</v>
      </c>
      <c r="B27" t="s">
        <v>41</v>
      </c>
      <c r="C27">
        <v>2802</v>
      </c>
      <c r="D27">
        <v>19.600000000000001</v>
      </c>
      <c r="E27">
        <v>2.21</v>
      </c>
      <c r="F27">
        <v>142.88999999999999</v>
      </c>
      <c r="G27">
        <v>42</v>
      </c>
      <c r="H27" s="2">
        <v>1.4989293361884369E-2</v>
      </c>
      <c r="I27">
        <v>392183</v>
      </c>
      <c r="J27">
        <v>83.24</v>
      </c>
      <c r="K27">
        <v>86.67</v>
      </c>
      <c r="L27" s="2">
        <v>1.2049921101707106E-2</v>
      </c>
      <c r="M27" s="2">
        <v>5.7998725302740528E-2</v>
      </c>
      <c r="N27" s="4">
        <v>1.8437293360713893</v>
      </c>
      <c r="O27">
        <v>0.28999999999999998</v>
      </c>
    </row>
    <row r="28" spans="1:15">
      <c r="A28">
        <v>2914</v>
      </c>
      <c r="B28" t="s">
        <v>42</v>
      </c>
      <c r="C28">
        <v>2301</v>
      </c>
      <c r="D28">
        <v>15.08</v>
      </c>
      <c r="E28">
        <v>1.72</v>
      </c>
      <c r="F28">
        <v>152.5</v>
      </c>
      <c r="G28">
        <v>154</v>
      </c>
      <c r="H28" s="2">
        <v>6.6927422859626245E-2</v>
      </c>
      <c r="I28">
        <v>4602000</v>
      </c>
      <c r="J28">
        <v>32.92</v>
      </c>
      <c r="K28">
        <v>-17.579999999999998</v>
      </c>
      <c r="L28" s="2">
        <v>2.9466568444773689E-3</v>
      </c>
      <c r="M28" s="2">
        <v>-1.51482915620611E-2</v>
      </c>
      <c r="N28" s="4">
        <v>-0.72822628442180992</v>
      </c>
      <c r="O28">
        <v>0.83</v>
      </c>
    </row>
    <row r="29" spans="1:15">
      <c r="A29">
        <v>3086</v>
      </c>
      <c r="B29" t="s">
        <v>43</v>
      </c>
      <c r="C29">
        <v>1346</v>
      </c>
      <c r="D29">
        <v>14.11</v>
      </c>
      <c r="E29">
        <v>0.88</v>
      </c>
      <c r="F29">
        <v>95.35</v>
      </c>
      <c r="G29">
        <v>36</v>
      </c>
      <c r="H29" s="2">
        <v>2.6745913818722138E-2</v>
      </c>
      <c r="I29">
        <v>364181</v>
      </c>
      <c r="J29">
        <v>26.78</v>
      </c>
      <c r="K29">
        <v>18.18</v>
      </c>
      <c r="L29" s="2">
        <v>4.6588518184551564E-3</v>
      </c>
      <c r="M29" s="2">
        <v>-4.6532358709217347E-2</v>
      </c>
      <c r="N29" s="4">
        <v>-0.73313449803191855</v>
      </c>
      <c r="O29">
        <v>0.13</v>
      </c>
    </row>
    <row r="30" spans="1:15">
      <c r="A30">
        <v>3099</v>
      </c>
      <c r="B30" t="s">
        <v>44</v>
      </c>
      <c r="C30">
        <v>848</v>
      </c>
      <c r="D30">
        <v>47.96</v>
      </c>
      <c r="E30">
        <v>0.57999999999999996</v>
      </c>
      <c r="F30">
        <v>17.670000000000002</v>
      </c>
      <c r="G30">
        <v>12</v>
      </c>
      <c r="H30" s="2">
        <v>1.4150943396226415E-2</v>
      </c>
      <c r="I30">
        <v>335784</v>
      </c>
      <c r="J30">
        <v>29.07</v>
      </c>
      <c r="K30">
        <v>-61.21</v>
      </c>
      <c r="L30" s="2">
        <v>9.032564772997409E-3</v>
      </c>
      <c r="M30" s="2">
        <v>-6.358572767881765E-2</v>
      </c>
      <c r="N30" s="4">
        <v>-0.86333973336884029</v>
      </c>
      <c r="O30">
        <v>0.32</v>
      </c>
    </row>
    <row r="31" spans="1:15">
      <c r="A31">
        <v>3101</v>
      </c>
      <c r="B31" t="s">
        <v>45</v>
      </c>
      <c r="C31">
        <v>1580</v>
      </c>
      <c r="D31">
        <v>10.039999999999999</v>
      </c>
      <c r="E31">
        <v>0.79</v>
      </c>
      <c r="F31">
        <v>157.21</v>
      </c>
      <c r="G31">
        <v>40</v>
      </c>
      <c r="H31" s="2">
        <v>2.5316455696202531E-2</v>
      </c>
      <c r="I31">
        <v>140697</v>
      </c>
      <c r="J31">
        <v>53.46</v>
      </c>
      <c r="K31">
        <v>74.55</v>
      </c>
      <c r="L31" s="2">
        <v>2.7044430135222175E-2</v>
      </c>
      <c r="M31" s="2">
        <v>2.9065453724313572E-2</v>
      </c>
      <c r="N31" s="4">
        <v>1.2667360371112266</v>
      </c>
      <c r="O31">
        <v>2.2999999999999998</v>
      </c>
    </row>
    <row r="32" spans="1:15">
      <c r="A32">
        <v>3103</v>
      </c>
      <c r="B32" t="s">
        <v>46</v>
      </c>
      <c r="C32">
        <v>351</v>
      </c>
      <c r="D32">
        <v>101.35</v>
      </c>
      <c r="E32">
        <v>0.53</v>
      </c>
      <c r="F32">
        <v>3.46</v>
      </c>
      <c r="G32">
        <v>0</v>
      </c>
      <c r="H32" s="2">
        <v>0</v>
      </c>
      <c r="I32">
        <v>20271</v>
      </c>
      <c r="J32">
        <v>48.94</v>
      </c>
      <c r="K32">
        <v>0.61</v>
      </c>
      <c r="L32" s="2">
        <v>-7.7605321507761005E-3</v>
      </c>
      <c r="M32" s="2">
        <v>-6.2456627342123427E-3</v>
      </c>
      <c r="N32" s="4">
        <v>-9.2205330664680646E-2</v>
      </c>
      <c r="O32">
        <v>5.22</v>
      </c>
    </row>
    <row r="33" spans="1:15">
      <c r="A33">
        <v>3105</v>
      </c>
      <c r="B33" t="s">
        <v>47</v>
      </c>
      <c r="C33">
        <v>1027</v>
      </c>
      <c r="D33" t="e">
        <v>#VALUE!</v>
      </c>
      <c r="E33">
        <v>0.73</v>
      </c>
      <c r="F33">
        <v>-36.89</v>
      </c>
      <c r="G33">
        <v>30</v>
      </c>
      <c r="H33" s="2">
        <v>2.9211295034079845E-2</v>
      </c>
      <c r="I33">
        <v>183724</v>
      </c>
      <c r="J33">
        <v>46.26</v>
      </c>
      <c r="K33">
        <v>62.42</v>
      </c>
      <c r="L33" s="2">
        <v>5.1751592356688025E-3</v>
      </c>
      <c r="M33" s="2">
        <v>8.0846391855475819E-3</v>
      </c>
      <c r="N33" s="4">
        <v>0.25665967773146875</v>
      </c>
      <c r="O33">
        <v>0.7</v>
      </c>
    </row>
    <row r="34" spans="1:15">
      <c r="A34">
        <v>3289</v>
      </c>
      <c r="B34" t="s">
        <v>48</v>
      </c>
      <c r="C34">
        <v>800</v>
      </c>
      <c r="D34">
        <v>14.76</v>
      </c>
      <c r="E34">
        <v>1.02</v>
      </c>
      <c r="F34">
        <v>54.17</v>
      </c>
      <c r="G34">
        <v>16</v>
      </c>
      <c r="H34" s="2">
        <v>0.02</v>
      </c>
      <c r="I34">
        <v>575864</v>
      </c>
      <c r="J34">
        <v>72.73</v>
      </c>
      <c r="K34">
        <v>90.91</v>
      </c>
      <c r="L34" s="2">
        <v>5.5304172951231578E-3</v>
      </c>
      <c r="M34" s="2">
        <v>3.7546203229362529E-2</v>
      </c>
      <c r="N34" s="4">
        <v>1.5945417550560892</v>
      </c>
      <c r="O34">
        <v>0.19</v>
      </c>
    </row>
    <row r="35" spans="1:15">
      <c r="A35">
        <v>3382</v>
      </c>
      <c r="B35" t="s">
        <v>49</v>
      </c>
      <c r="C35">
        <v>4367</v>
      </c>
      <c r="D35">
        <v>18.43</v>
      </c>
      <c r="E35">
        <v>1.53</v>
      </c>
      <c r="F35">
        <v>236.9</v>
      </c>
      <c r="G35">
        <v>95</v>
      </c>
      <c r="H35" s="2">
        <v>2.1754064575223265E-2</v>
      </c>
      <c r="I35">
        <v>3871092</v>
      </c>
      <c r="J35">
        <v>71.430000000000007</v>
      </c>
      <c r="K35">
        <v>91.52</v>
      </c>
      <c r="L35" s="2">
        <v>6.7486364056577042E-3</v>
      </c>
      <c r="M35" s="2">
        <v>2.3099597195636257E-2</v>
      </c>
      <c r="N35" s="4">
        <v>1.7546524163332924</v>
      </c>
      <c r="O35">
        <v>0.01</v>
      </c>
    </row>
    <row r="36" spans="1:15">
      <c r="A36">
        <v>3401</v>
      </c>
      <c r="B36" t="s">
        <v>50</v>
      </c>
      <c r="C36">
        <v>2088</v>
      </c>
      <c r="D36">
        <v>12.15</v>
      </c>
      <c r="E36">
        <v>1</v>
      </c>
      <c r="F36">
        <v>171.75</v>
      </c>
      <c r="G36">
        <v>60</v>
      </c>
      <c r="H36" s="2">
        <v>2.8735632183908046E-2</v>
      </c>
      <c r="I36">
        <v>413327</v>
      </c>
      <c r="J36">
        <v>46.6</v>
      </c>
      <c r="K36">
        <v>81.819999999999993</v>
      </c>
      <c r="L36" s="2">
        <v>-3.41630063445586E-3</v>
      </c>
      <c r="M36" s="2">
        <v>8.5693823623835819E-3</v>
      </c>
      <c r="N36" s="4">
        <v>0.35661739473599263</v>
      </c>
      <c r="O36">
        <v>0.9</v>
      </c>
    </row>
    <row r="37" spans="1:15">
      <c r="A37">
        <v>3402</v>
      </c>
      <c r="B37" t="s">
        <v>51</v>
      </c>
      <c r="C37">
        <v>728.1</v>
      </c>
      <c r="D37">
        <v>14.31</v>
      </c>
      <c r="E37">
        <v>1.05</v>
      </c>
      <c r="F37">
        <v>50.87</v>
      </c>
      <c r="G37">
        <v>16</v>
      </c>
      <c r="H37" s="2">
        <v>2.1975003433594285E-2</v>
      </c>
      <c r="I37">
        <v>1187881</v>
      </c>
      <c r="J37">
        <v>30.38</v>
      </c>
      <c r="K37">
        <v>2.42</v>
      </c>
      <c r="L37" s="2">
        <v>-1.842606129147939E-2</v>
      </c>
      <c r="M37" s="2">
        <v>-3.529044982276841E-2</v>
      </c>
      <c r="N37" s="4">
        <v>-1.5439997450393192</v>
      </c>
      <c r="O37">
        <v>231.1</v>
      </c>
    </row>
    <row r="38" spans="1:15">
      <c r="A38">
        <v>3405</v>
      </c>
      <c r="B38" t="s">
        <v>52</v>
      </c>
      <c r="C38">
        <v>1374</v>
      </c>
      <c r="D38">
        <v>195.03</v>
      </c>
      <c r="E38">
        <v>0.87</v>
      </c>
      <c r="F38">
        <v>7.04</v>
      </c>
      <c r="G38">
        <v>42</v>
      </c>
      <c r="H38" s="2">
        <v>3.0567685589519649E-2</v>
      </c>
      <c r="I38">
        <v>487582</v>
      </c>
      <c r="J38">
        <v>52.94</v>
      </c>
      <c r="K38">
        <v>74.55</v>
      </c>
      <c r="L38" s="2">
        <v>1.0928961748633892E-2</v>
      </c>
      <c r="M38" s="2">
        <v>2.393418100224376E-2</v>
      </c>
      <c r="N38" s="4">
        <v>1.3854583608940085</v>
      </c>
      <c r="O38">
        <v>0.69</v>
      </c>
    </row>
    <row r="39" spans="1:15">
      <c r="A39">
        <v>3407</v>
      </c>
      <c r="B39" t="s">
        <v>53</v>
      </c>
      <c r="C39">
        <v>1100</v>
      </c>
      <c r="D39">
        <v>12.02</v>
      </c>
      <c r="E39">
        <v>1.1100000000000001</v>
      </c>
      <c r="F39">
        <v>91.46</v>
      </c>
      <c r="G39">
        <v>36</v>
      </c>
      <c r="H39" s="2">
        <v>3.272727272727273E-2</v>
      </c>
      <c r="I39">
        <v>1533325</v>
      </c>
      <c r="J39">
        <v>32.880000000000003</v>
      </c>
      <c r="K39">
        <v>-9.09</v>
      </c>
      <c r="L39" s="2">
        <v>-5.9783572822423303E-2</v>
      </c>
      <c r="M39" s="2">
        <v>-8.0399939271694087E-2</v>
      </c>
      <c r="N39" s="4">
        <v>-2.4108099806438168</v>
      </c>
      <c r="O39">
        <v>5.39</v>
      </c>
    </row>
    <row r="40" spans="1:15">
      <c r="A40">
        <v>3436</v>
      </c>
      <c r="B40" t="s">
        <v>54</v>
      </c>
      <c r="C40">
        <v>1768</v>
      </c>
      <c r="D40">
        <v>16.149999999999999</v>
      </c>
      <c r="E40">
        <v>1.81</v>
      </c>
      <c r="F40">
        <v>109.44</v>
      </c>
      <c r="G40">
        <v>35</v>
      </c>
      <c r="H40" s="2">
        <v>1.9796380090497737E-2</v>
      </c>
      <c r="I40">
        <v>518528</v>
      </c>
      <c r="J40">
        <v>31.31</v>
      </c>
      <c r="K40">
        <v>-24.85</v>
      </c>
      <c r="L40" s="2">
        <v>-9.1901206203330865E-3</v>
      </c>
      <c r="M40" s="2">
        <v>-4.9560593955756405E-2</v>
      </c>
      <c r="N40" s="4">
        <v>-1.1490726234210815</v>
      </c>
      <c r="O40">
        <v>0.81</v>
      </c>
    </row>
    <row r="41" spans="1:15">
      <c r="A41">
        <v>3861</v>
      </c>
      <c r="B41" t="s">
        <v>55</v>
      </c>
      <c r="C41">
        <v>613</v>
      </c>
      <c r="D41">
        <v>10.36</v>
      </c>
      <c r="E41">
        <v>0.91</v>
      </c>
      <c r="F41">
        <v>59.14</v>
      </c>
      <c r="G41">
        <v>14</v>
      </c>
      <c r="H41" s="2">
        <v>2.2838499184339316E-2</v>
      </c>
      <c r="I41">
        <v>621816</v>
      </c>
      <c r="J41">
        <v>61.76</v>
      </c>
      <c r="K41">
        <v>80.61</v>
      </c>
      <c r="L41" s="2">
        <v>2.4576552640318772E-2</v>
      </c>
      <c r="M41" s="2">
        <v>5.2003410059676014E-2</v>
      </c>
      <c r="N41" s="4">
        <v>2.0122619529373913</v>
      </c>
      <c r="O41">
        <v>1.08</v>
      </c>
    </row>
    <row r="42" spans="1:15">
      <c r="A42">
        <v>3863</v>
      </c>
      <c r="B42" t="s">
        <v>56</v>
      </c>
      <c r="C42">
        <v>1861</v>
      </c>
      <c r="D42">
        <v>16.64</v>
      </c>
      <c r="E42">
        <v>0.56000000000000005</v>
      </c>
      <c r="F42">
        <v>111.82</v>
      </c>
      <c r="G42">
        <v>40</v>
      </c>
      <c r="H42" s="2">
        <v>2.1493820526598602E-2</v>
      </c>
      <c r="I42">
        <v>216350</v>
      </c>
      <c r="J42">
        <v>39.61</v>
      </c>
      <c r="K42">
        <v>37.58</v>
      </c>
      <c r="L42" s="2">
        <v>-2.7383809731616915E-2</v>
      </c>
      <c r="M42" s="2">
        <v>-2.2745957796656668E-2</v>
      </c>
      <c r="N42" s="4">
        <v>-1.5649678325902221</v>
      </c>
      <c r="O42">
        <v>1.53</v>
      </c>
    </row>
    <row r="43" spans="1:15">
      <c r="A43">
        <v>4004</v>
      </c>
      <c r="B43" t="s">
        <v>57</v>
      </c>
      <c r="C43">
        <v>2755</v>
      </c>
      <c r="D43">
        <v>4.58</v>
      </c>
      <c r="E43">
        <v>0.92</v>
      </c>
      <c r="F43">
        <v>601.15</v>
      </c>
      <c r="G43">
        <v>130</v>
      </c>
      <c r="H43" s="2">
        <v>4.7186932849364795E-2</v>
      </c>
      <c r="I43">
        <v>412454</v>
      </c>
      <c r="J43">
        <v>45.26</v>
      </c>
      <c r="K43">
        <v>61.21</v>
      </c>
      <c r="L43" s="2">
        <v>1.3314697660732566E-2</v>
      </c>
      <c r="M43" s="2">
        <v>1.2309388205034022E-2</v>
      </c>
      <c r="N43" s="4">
        <v>0.69273764550673644</v>
      </c>
      <c r="O43">
        <v>1.18</v>
      </c>
    </row>
    <row r="44" spans="1:15">
      <c r="A44">
        <v>4005</v>
      </c>
      <c r="B44" t="s">
        <v>58</v>
      </c>
      <c r="C44">
        <v>464</v>
      </c>
      <c r="D44">
        <v>15.36</v>
      </c>
      <c r="E44">
        <v>0.76</v>
      </c>
      <c r="F44">
        <v>30.2</v>
      </c>
      <c r="G44">
        <v>22</v>
      </c>
      <c r="H44" s="2">
        <v>4.7413793103448273E-2</v>
      </c>
      <c r="I44">
        <v>768127</v>
      </c>
      <c r="J44">
        <v>32.89</v>
      </c>
      <c r="K44">
        <v>-47.88</v>
      </c>
      <c r="L44" s="2">
        <v>2.6212319790301919E-3</v>
      </c>
      <c r="M44" s="2">
        <v>-2.8468621018097107E-2</v>
      </c>
      <c r="N44" s="4">
        <v>-1.0666632098980151</v>
      </c>
      <c r="O44">
        <v>1.18</v>
      </c>
    </row>
    <row r="45" spans="1:15">
      <c r="A45">
        <v>4021</v>
      </c>
      <c r="B45" t="s">
        <v>59</v>
      </c>
      <c r="C45">
        <v>4840</v>
      </c>
      <c r="D45">
        <v>23.25</v>
      </c>
      <c r="E45">
        <v>3.99</v>
      </c>
      <c r="F45">
        <v>208.16</v>
      </c>
      <c r="G45">
        <v>88</v>
      </c>
      <c r="H45" s="2">
        <v>1.8181818181818181E-2</v>
      </c>
      <c r="I45">
        <v>711480</v>
      </c>
      <c r="J45">
        <v>63.88</v>
      </c>
      <c r="K45">
        <v>78.180000000000007</v>
      </c>
      <c r="L45" s="2">
        <v>4.6365914786967499E-2</v>
      </c>
      <c r="M45" s="2">
        <v>7.1428571428571397E-2</v>
      </c>
      <c r="N45" s="4">
        <v>2.6304406165076601</v>
      </c>
      <c r="O45">
        <v>0.08</v>
      </c>
    </row>
    <row r="46" spans="1:15">
      <c r="A46">
        <v>4042</v>
      </c>
      <c r="B46" t="s">
        <v>60</v>
      </c>
      <c r="C46">
        <v>1718</v>
      </c>
      <c r="D46">
        <v>9.7899999999999991</v>
      </c>
      <c r="E46">
        <v>1.03</v>
      </c>
      <c r="F46">
        <v>175.34</v>
      </c>
      <c r="G46">
        <v>56</v>
      </c>
      <c r="H46" s="2">
        <v>3.2596041909196738E-2</v>
      </c>
      <c r="I46">
        <v>558489</v>
      </c>
      <c r="J46">
        <v>49.74</v>
      </c>
      <c r="K46">
        <v>84.24</v>
      </c>
      <c r="L46" s="2">
        <v>2.3618327822405583E-4</v>
      </c>
      <c r="M46" s="2">
        <v>1.9192587690271434E-2</v>
      </c>
      <c r="N46" s="4">
        <v>0.62139947443443977</v>
      </c>
      <c r="O46">
        <v>0.05</v>
      </c>
    </row>
    <row r="47" spans="1:15">
      <c r="A47">
        <v>4043</v>
      </c>
      <c r="B47" t="s">
        <v>61</v>
      </c>
      <c r="C47">
        <v>2847</v>
      </c>
      <c r="D47">
        <v>7.65</v>
      </c>
      <c r="E47">
        <v>1.3</v>
      </c>
      <c r="F47">
        <v>371.77</v>
      </c>
      <c r="G47">
        <v>70</v>
      </c>
      <c r="H47" s="2">
        <v>2.4587284861257466E-2</v>
      </c>
      <c r="I47">
        <v>199103</v>
      </c>
      <c r="J47">
        <v>48.16</v>
      </c>
      <c r="K47">
        <v>78.180000000000007</v>
      </c>
      <c r="L47" s="2">
        <v>-3.2131381649410651E-3</v>
      </c>
      <c r="M47" s="2">
        <v>5.7818044273132418E-3</v>
      </c>
      <c r="N47" s="4">
        <v>0.19842215287274445</v>
      </c>
      <c r="O47">
        <v>2.77</v>
      </c>
    </row>
    <row r="48" spans="1:15">
      <c r="A48">
        <v>4061</v>
      </c>
      <c r="B48" t="s">
        <v>62</v>
      </c>
      <c r="C48">
        <v>3050</v>
      </c>
      <c r="D48">
        <v>11.25</v>
      </c>
      <c r="E48">
        <v>1.0900000000000001</v>
      </c>
      <c r="F48">
        <v>271.01</v>
      </c>
      <c r="G48">
        <v>125</v>
      </c>
      <c r="H48" s="2">
        <v>4.0983606557377046E-2</v>
      </c>
      <c r="I48">
        <v>270095</v>
      </c>
      <c r="J48">
        <v>40.520000000000003</v>
      </c>
      <c r="K48">
        <v>43.64</v>
      </c>
      <c r="L48" s="2">
        <v>5.4544259709534693E-3</v>
      </c>
      <c r="M48" s="2">
        <v>-6.5257621505795393E-3</v>
      </c>
      <c r="N48" s="4">
        <v>-0.25374355530774156</v>
      </c>
      <c r="O48">
        <v>1.3</v>
      </c>
    </row>
    <row r="49" spans="1:15">
      <c r="A49">
        <v>4063</v>
      </c>
      <c r="B49" t="s">
        <v>63</v>
      </c>
      <c r="C49">
        <v>13645</v>
      </c>
      <c r="D49">
        <v>18.100000000000001</v>
      </c>
      <c r="E49">
        <v>2.36</v>
      </c>
      <c r="F49">
        <v>753.6</v>
      </c>
      <c r="G49">
        <v>220</v>
      </c>
      <c r="H49" s="2">
        <v>1.6123122022718945E-2</v>
      </c>
      <c r="I49">
        <v>5685363</v>
      </c>
      <c r="J49">
        <v>68.78</v>
      </c>
      <c r="K49">
        <v>97.58</v>
      </c>
      <c r="L49" s="2">
        <v>1.2924556657649466E-2</v>
      </c>
      <c r="M49" s="2">
        <v>6.0874355644748857E-2</v>
      </c>
      <c r="N49" s="4">
        <v>1.8854331119925616</v>
      </c>
      <c r="O49">
        <v>0.13</v>
      </c>
    </row>
    <row r="50" spans="1:15">
      <c r="A50">
        <v>4151</v>
      </c>
      <c r="B50" t="s">
        <v>64</v>
      </c>
      <c r="C50">
        <v>2831</v>
      </c>
      <c r="D50">
        <v>31.19</v>
      </c>
      <c r="E50">
        <v>2.25</v>
      </c>
      <c r="F50">
        <v>90.74</v>
      </c>
      <c r="G50">
        <v>44</v>
      </c>
      <c r="H50" s="2">
        <v>1.5542211232779936E-2</v>
      </c>
      <c r="I50">
        <v>1528740</v>
      </c>
      <c r="J50">
        <v>61.59</v>
      </c>
      <c r="K50">
        <v>78.180000000000007</v>
      </c>
      <c r="L50" s="2">
        <v>1.27603402757408E-2</v>
      </c>
      <c r="M50" s="2">
        <v>3.9498692158596915E-2</v>
      </c>
      <c r="N50" s="4">
        <v>1.7363068531709669</v>
      </c>
      <c r="O50">
        <v>0.06</v>
      </c>
    </row>
    <row r="51" spans="1:15">
      <c r="A51">
        <v>4183</v>
      </c>
      <c r="B51" t="s">
        <v>65</v>
      </c>
      <c r="C51">
        <v>2634</v>
      </c>
      <c r="D51">
        <v>10.77</v>
      </c>
      <c r="E51">
        <v>0.97</v>
      </c>
      <c r="F51">
        <v>244.4</v>
      </c>
      <c r="G51">
        <v>100</v>
      </c>
      <c r="H51" s="2">
        <v>3.7965072133637055E-2</v>
      </c>
      <c r="I51">
        <v>538864</v>
      </c>
      <c r="J51">
        <v>48.64</v>
      </c>
      <c r="K51">
        <v>69.7</v>
      </c>
      <c r="L51" s="2">
        <v>3.6425637448656012E-3</v>
      </c>
      <c r="M51" s="2">
        <v>1.5925315760570991E-2</v>
      </c>
      <c r="N51" s="4">
        <v>0.46038405945748828</v>
      </c>
      <c r="O51">
        <v>0.82</v>
      </c>
    </row>
    <row r="52" spans="1:15">
      <c r="A52">
        <v>4188</v>
      </c>
      <c r="B52" t="s">
        <v>66</v>
      </c>
      <c r="C52">
        <v>793.2</v>
      </c>
      <c r="D52">
        <v>14.75</v>
      </c>
      <c r="E52">
        <v>0.86</v>
      </c>
      <c r="F52">
        <v>53.77</v>
      </c>
      <c r="G52">
        <v>40</v>
      </c>
      <c r="H52" s="2">
        <v>5.0428643469490671E-2</v>
      </c>
      <c r="I52">
        <v>1194787</v>
      </c>
      <c r="J52">
        <v>33.369999999999997</v>
      </c>
      <c r="K52">
        <v>-9.09</v>
      </c>
      <c r="L52" s="2">
        <v>-5.4100085157540168E-3</v>
      </c>
      <c r="M52" s="2">
        <v>-1.5086220260055905E-2</v>
      </c>
      <c r="N52" s="4">
        <v>-1.0493955646609152</v>
      </c>
      <c r="O52">
        <v>11.23</v>
      </c>
    </row>
  </sheetData>
  <sortState ref="A3:O227">
    <sortCondition ref="N2"/>
  </sortState>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AY6"/>
  <sheetViews>
    <sheetView topLeftCell="AO1" workbookViewId="0">
      <selection activeCell="BA12" sqref="BA12"/>
    </sheetView>
  </sheetViews>
  <sheetFormatPr defaultRowHeight="13.5"/>
  <sheetData>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f>株価!B4/AVERAGE(株価!B4:B23)-1</f>
        <v>-0.10445276737411568</v>
      </c>
      <c r="C4">
        <f>株価!C4/AVERAGE(株価!C4:C23)-1</f>
        <v>-7.1491270847556798E-2</v>
      </c>
      <c r="D4">
        <f>株価!D4/AVERAGE(株価!D4:D23)-1</f>
        <v>-7.9993089149965391E-2</v>
      </c>
      <c r="E4">
        <f>株価!E4/AVERAGE(株価!E4:E23)-1</f>
        <v>-9.5380203731181612E-2</v>
      </c>
      <c r="F4">
        <f>株価!F4/AVERAGE(株価!F4:F23)-1</f>
        <v>-0.10412480794232359</v>
      </c>
      <c r="G4">
        <f>株価!G4/AVERAGE(株価!G4:G23)-1</f>
        <v>-7.3276745807192234E-2</v>
      </c>
      <c r="H4">
        <f>株価!H4/AVERAGE(株価!H4:H23)-1</f>
        <v>-8.4459306791992428E-2</v>
      </c>
      <c r="I4">
        <f>株価!I4/AVERAGE(株価!I4:I23)-1</f>
        <v>-9.2405196260373246E-2</v>
      </c>
      <c r="J4">
        <f>株価!J4/AVERAGE(株価!J4:J23)-1</f>
        <v>-0.11903786722269794</v>
      </c>
      <c r="K4">
        <f>株価!K4/AVERAGE(株価!K4:K23)-1</f>
        <v>-9.7292463755368819E-2</v>
      </c>
      <c r="L4">
        <f>株価!L4/AVERAGE(株価!L4:L23)-1</f>
        <v>-7.181643389887804E-2</v>
      </c>
      <c r="M4">
        <f>株価!M4/AVERAGE(株価!M4:M23)-1</f>
        <v>-9.4178248615025661E-2</v>
      </c>
      <c r="N4">
        <f>株価!N4/AVERAGE(株価!N4:N23)-1</f>
        <v>-9.0066295132193996E-3</v>
      </c>
      <c r="O4">
        <f>株価!O4/AVERAGE(株価!O4:O23)-1</f>
        <v>-9.3709357245533531E-2</v>
      </c>
      <c r="P4">
        <f>株価!P4/AVERAGE(株価!P4:P23)-1</f>
        <v>-9.4983991462113115E-2</v>
      </c>
      <c r="Q4">
        <f>株価!Q4/AVERAGE(株価!Q4:Q23)-1</f>
        <v>-7.6952508489167348E-2</v>
      </c>
      <c r="R4">
        <f>株価!R4/AVERAGE(株価!R4:R23)-1</f>
        <v>-9.7518328783091524E-2</v>
      </c>
      <c r="S4">
        <f>株価!S4/AVERAGE(株価!S4:S23)-1</f>
        <v>-0.13485215705283571</v>
      </c>
      <c r="T4">
        <f>株価!T4/AVERAGE(株価!T4:T23)-1</f>
        <v>-0.12376489762656617</v>
      </c>
      <c r="U4">
        <f>株価!U4/AVERAGE(株価!U4:U23)-1</f>
        <v>-9.0401609386684623E-2</v>
      </c>
      <c r="V4">
        <f>株価!V4/AVERAGE(株価!V4:V23)-1</f>
        <v>-8.487784330244319E-2</v>
      </c>
      <c r="W4">
        <f>株価!W4/AVERAGE(株価!W4:W23)-1</f>
        <v>-7.0712937418324406E-2</v>
      </c>
      <c r="X4">
        <f>株価!X4/AVERAGE(株価!X4:X23)-1</f>
        <v>-6.3001963233981773E-2</v>
      </c>
      <c r="Y4">
        <f>株価!Y4/AVERAGE(株価!Y4:Y23)-1</f>
        <v>-2.1613702075797048E-2</v>
      </c>
      <c r="Z4">
        <f>株価!Z4/AVERAGE(株価!Z4:Z23)-1</f>
        <v>1.2092820568689433E-2</v>
      </c>
      <c r="AA4">
        <f>株価!AA4/AVERAGE(株価!AA4:AA23)-1</f>
        <v>-3.8356104300532823E-2</v>
      </c>
      <c r="AB4">
        <f>株価!AB4/AVERAGE(株価!AB4:AB23)-1</f>
        <v>-9.8370042371263788E-2</v>
      </c>
      <c r="AC4">
        <f>株価!AC4/AVERAGE(株価!AC4:AC23)-1</f>
        <v>-0.10616563298066395</v>
      </c>
      <c r="AD4">
        <f>株価!AD4/AVERAGE(株価!AD4:AD23)-1</f>
        <v>-7.1137740408487526E-2</v>
      </c>
      <c r="AE4">
        <f>株価!AE4/AVERAGE(株価!AE4:AE23)-1</f>
        <v>-0.11018711018711014</v>
      </c>
      <c r="AF4">
        <f>株価!AF4/AVERAGE(株価!AF4:AF23)-1</f>
        <v>-3.9759939984996273E-2</v>
      </c>
      <c r="AG4">
        <f>株価!AG4/AVERAGE(株価!AG4:AG23)-1</f>
        <v>-8.2769726247987063E-2</v>
      </c>
      <c r="AH4">
        <f>株価!AH4/AVERAGE(株価!AH4:AH23)-1</f>
        <v>-0.1100114744693057</v>
      </c>
      <c r="AI4">
        <f>株価!AI4/AVERAGE(株価!AI4:AI23)-1</f>
        <v>-7.7023728642963141E-2</v>
      </c>
      <c r="AJ4">
        <f>株価!AJ4/AVERAGE(株価!AJ4:AJ23)-1</f>
        <v>-8.0024581652762938E-2</v>
      </c>
      <c r="AK4">
        <f>株価!AK4/AVERAGE(株価!AK4:AK23)-1</f>
        <v>-0.10717027483494546</v>
      </c>
      <c r="AL4">
        <f>株価!AL4/AVERAGE(株価!AL4:AL23)-1</f>
        <v>-0.10757374534707542</v>
      </c>
      <c r="AM4">
        <f>株価!AM4/AVERAGE(株価!AM4:AM23)-1</f>
        <v>-5.5065527699713401E-2</v>
      </c>
      <c r="AN4">
        <f>株価!AN4/AVERAGE(株価!AN4:AN23)-1</f>
        <v>-8.1553230130588905E-2</v>
      </c>
      <c r="AO4">
        <f>株価!AO4/AVERAGE(株価!AO4:AO23)-1</f>
        <v>-8.5954354490746065E-2</v>
      </c>
      <c r="AP4">
        <f>株価!AP4/AVERAGE(株価!AP4:AP23)-1</f>
        <v>-8.8694870161501793E-2</v>
      </c>
      <c r="AQ4">
        <f>株価!AQ4/AVERAGE(株価!AQ4:AQ23)-1</f>
        <v>-8.295492302580576E-2</v>
      </c>
      <c r="AR4">
        <f>株価!AR4/AVERAGE(株価!AR4:AR23)-1</f>
        <v>-2.637543787348029E-2</v>
      </c>
      <c r="AS4">
        <f>株価!AS4/AVERAGE(株価!AS4:AS23)-1</f>
        <v>-5.7053751605209979E-2</v>
      </c>
      <c r="AT4">
        <f>株価!AT4/AVERAGE(株価!AT4:AT23)-1</f>
        <v>-6.0043608113307778E-2</v>
      </c>
      <c r="AU4">
        <f>株価!AU4/AVERAGE(株価!AU4:AU23)-1</f>
        <v>-5.2612122128682159E-2</v>
      </c>
      <c r="AV4">
        <f>株価!AV4/AVERAGE(株価!AV4:AV23)-1</f>
        <v>-2.4187766499377372E-2</v>
      </c>
      <c r="AW4">
        <f>株価!AW4/AVERAGE(株価!AW4:AW23)-1</f>
        <v>-3.6469891995857373E-2</v>
      </c>
      <c r="AX4">
        <f>株価!AX4/AVERAGE(株価!AX4:AX23)-1</f>
        <v>-4.1783610704826613E-2</v>
      </c>
      <c r="AY4">
        <f>株価!AY4/AVERAGE(株価!AY4:AY23)-1</f>
        <v>-5.6276508197759423E-2</v>
      </c>
    </row>
    <row r="5" spans="2:51">
      <c r="B5">
        <f>株価!B5/AVERAGE(株価!B5:B24)-1</f>
        <v>-9.0909090909090828E-2</v>
      </c>
      <c r="C5">
        <f>株価!C5/AVERAGE(株価!C5:C24)-1</f>
        <v>-5.7123995184652943E-2</v>
      </c>
      <c r="D5">
        <f>株価!D5/AVERAGE(株価!D5:D24)-1</f>
        <v>-5.2901880711351712E-2</v>
      </c>
      <c r="E5">
        <f>株価!E5/AVERAGE(株価!E5:E24)-1</f>
        <v>-8.6033963388394197E-2</v>
      </c>
      <c r="F5">
        <f>株価!F5/AVERAGE(株価!F5:F24)-1</f>
        <v>-8.7604081153981439E-2</v>
      </c>
      <c r="G5">
        <f>株価!G5/AVERAGE(株価!G5:G24)-1</f>
        <v>-4.528363576916794E-2</v>
      </c>
      <c r="H5">
        <f>株価!H5/AVERAGE(株価!H5:H24)-1</f>
        <v>-6.9662921348314644E-2</v>
      </c>
      <c r="I5">
        <f>株価!I5/AVERAGE(株価!I5:I24)-1</f>
        <v>-6.2108341456621696E-2</v>
      </c>
      <c r="J5">
        <f>株価!J5/AVERAGE(株価!J5:J24)-1</f>
        <v>-0.10201971716574976</v>
      </c>
      <c r="K5">
        <f>株価!K5/AVERAGE(株価!K5:K24)-1</f>
        <v>-6.6635573952078309E-2</v>
      </c>
      <c r="L5">
        <f>株価!L5/AVERAGE(株価!L5:L24)-1</f>
        <v>-3.5177146941049231E-2</v>
      </c>
      <c r="M5">
        <f>株価!M5/AVERAGE(株価!M5:M24)-1</f>
        <v>-6.9273814883900497E-2</v>
      </c>
      <c r="N5">
        <f>株価!N5/AVERAGE(株価!N5:N24)-1</f>
        <v>-1.0907550566557234E-2</v>
      </c>
      <c r="O5">
        <f>株価!O5/AVERAGE(株価!O5:O24)-1</f>
        <v>-7.7152744792020056E-2</v>
      </c>
      <c r="P5">
        <f>株価!P5/AVERAGE(株価!P5:P24)-1</f>
        <v>-7.6482140013799715E-2</v>
      </c>
      <c r="Q5">
        <f>株価!Q5/AVERAGE(株価!Q5:Q24)-1</f>
        <v>-5.4650535073513029E-2</v>
      </c>
      <c r="R5">
        <f>株価!R5/AVERAGE(株価!R5:R24)-1</f>
        <v>-8.2986669905565913E-2</v>
      </c>
      <c r="S5">
        <f>株価!S5/AVERAGE(株価!S5:S24)-1</f>
        <v>-0.12174113666077058</v>
      </c>
      <c r="T5">
        <f>株価!T5/AVERAGE(株価!T5:T24)-1</f>
        <v>-0.10876575784227493</v>
      </c>
      <c r="U5">
        <f>株価!U5/AVERAGE(株価!U5:U24)-1</f>
        <v>-0.11338501940843515</v>
      </c>
      <c r="V5">
        <f>株価!V5/AVERAGE(株価!V5:V24)-1</f>
        <v>-7.71486932383596E-2</v>
      </c>
      <c r="W5">
        <f>株価!W5/AVERAGE(株価!W5:W24)-1</f>
        <v>-5.4093144344807609E-2</v>
      </c>
      <c r="X5">
        <f>株価!X5/AVERAGE(株価!X5:X24)-1</f>
        <v>-3.2833690221270473E-2</v>
      </c>
      <c r="Y5">
        <f>株価!Y5/AVERAGE(株価!Y5:Y24)-1</f>
        <v>-1.3103161397670537E-2</v>
      </c>
      <c r="Z5">
        <f>株価!Z5/AVERAGE(株価!Z5:Z24)-1</f>
        <v>1.8036072144288484E-2</v>
      </c>
      <c r="AA5">
        <f>株価!AA5/AVERAGE(株価!AA5:AA24)-1</f>
        <v>-3.0829296033421105E-2</v>
      </c>
      <c r="AB5">
        <f>株価!AB5/AVERAGE(株価!AB5:AB24)-1</f>
        <v>-6.1207452661936057E-2</v>
      </c>
      <c r="AC5">
        <f>株価!AC5/AVERAGE(株価!AC5:AC24)-1</f>
        <v>-9.4471574124314284E-2</v>
      </c>
      <c r="AD5">
        <f>株価!AD5/AVERAGE(株価!AD5:AD24)-1</f>
        <v>-6.2324722029760138E-2</v>
      </c>
      <c r="AE5">
        <f>株価!AE5/AVERAGE(株価!AE5:AE24)-1</f>
        <v>-7.2664359861591699E-2</v>
      </c>
      <c r="AF5">
        <f>株価!AF5/AVERAGE(株価!AF5:AF24)-1</f>
        <v>-1.3049347532623323E-2</v>
      </c>
      <c r="AG5">
        <f>株価!AG5/AVERAGE(株価!AG5:AG24)-1</f>
        <v>-4.9942226216459051E-2</v>
      </c>
      <c r="AH5">
        <f>株価!AH5/AVERAGE(株価!AH5:AH24)-1</f>
        <v>-7.0143329134082943E-2</v>
      </c>
      <c r="AI5">
        <f>株価!AI5/AVERAGE(株価!AI5:AI24)-1</f>
        <v>-4.5707691535798456E-2</v>
      </c>
      <c r="AJ5">
        <f>株価!AJ5/AVERAGE(株価!AJ5:AJ24)-1</f>
        <v>-5.213803187189392E-2</v>
      </c>
      <c r="AK5">
        <f>株価!AK5/AVERAGE(株価!AK5:AK24)-1</f>
        <v>-8.9278216725829251E-2</v>
      </c>
      <c r="AL5">
        <f>株価!AL5/AVERAGE(株価!AL5:AL24)-1</f>
        <v>-8.2902733092847236E-2</v>
      </c>
      <c r="AM5">
        <f>株価!AM5/AVERAGE(株価!AM5:AM24)-1</f>
        <v>1.3937475706591096E-2</v>
      </c>
      <c r="AN5">
        <f>株価!AN5/AVERAGE(株価!AN5:AN24)-1</f>
        <v>-5.7059127736597159E-2</v>
      </c>
      <c r="AO5">
        <f>株価!AO5/AVERAGE(株価!AO5:AO24)-1</f>
        <v>-6.6708071027298699E-2</v>
      </c>
      <c r="AP5">
        <f>株価!AP5/AVERAGE(株価!AP5:AP24)-1</f>
        <v>-5.5914058711626691E-2</v>
      </c>
      <c r="AQ5">
        <f>株価!AQ5/AVERAGE(株価!AQ5:AQ24)-1</f>
        <v>-5.5690072639225208E-2</v>
      </c>
      <c r="AR5">
        <f>株価!AR5/AVERAGE(株価!AR5:AR24)-1</f>
        <v>-1.9405450041288241E-2</v>
      </c>
      <c r="AS5">
        <f>株価!AS5/AVERAGE(株価!AS5:AS24)-1</f>
        <v>-3.6277024551117698E-2</v>
      </c>
      <c r="AT5">
        <f>株価!AT5/AVERAGE(株価!AT5:AT24)-1</f>
        <v>-4.6973968439937064E-2</v>
      </c>
      <c r="AU5">
        <f>株価!AU5/AVERAGE(株価!AU5:AU24)-1</f>
        <v>-4.3248132390874661E-2</v>
      </c>
      <c r="AV5">
        <f>株価!AV5/AVERAGE(株価!AV5:AV24)-1</f>
        <v>1.1858604580788024E-2</v>
      </c>
      <c r="AW5">
        <f>株価!AW5/AVERAGE(株価!AW5:AW24)-1</f>
        <v>-3.0719751580348231E-2</v>
      </c>
      <c r="AX5">
        <f>株価!AX5/AVERAGE(株価!AX5:AX24)-1</f>
        <v>-2.8439297219312598E-2</v>
      </c>
      <c r="AY5">
        <f>株価!AY5/AVERAGE(株価!AY5:AY24)-1</f>
        <v>-3.0348917912802253E-2</v>
      </c>
    </row>
    <row r="6" spans="2:51">
      <c r="B6">
        <f>株価!B6/AVERAGE(株価!B6:B25)-1</f>
        <v>-5.97938144329897E-2</v>
      </c>
      <c r="C6">
        <f>株価!C6/AVERAGE(株価!C6:C25)-1</f>
        <v>-5.7249473134703521E-2</v>
      </c>
      <c r="D6">
        <f>株価!D6/AVERAGE(株価!D6:D25)-1</f>
        <v>-2.7413587604290801E-2</v>
      </c>
      <c r="E6">
        <f>株価!E6/AVERAGE(株価!E6:E25)-1</f>
        <v>-8.9803031797704769E-2</v>
      </c>
      <c r="F6">
        <f>株価!F6/AVERAGE(株価!F6:F25)-1</f>
        <v>-0.10329567951554675</v>
      </c>
      <c r="G6">
        <f>株価!G6/AVERAGE(株価!G6:G25)-1</f>
        <v>-4.7891001060618499E-2</v>
      </c>
      <c r="H6">
        <f>株価!H6/AVERAGE(株価!H6:H25)-1</f>
        <v>-6.8831343083322172E-2</v>
      </c>
      <c r="I6">
        <f>株価!I6/AVERAGE(株価!I6:I25)-1</f>
        <v>-6.6495720572438466E-2</v>
      </c>
      <c r="J6">
        <f>株価!J6/AVERAGE(株価!J6:J25)-1</f>
        <v>-0.10586683278976883</v>
      </c>
      <c r="K6">
        <f>株価!K6/AVERAGE(株価!K6:K25)-1</f>
        <v>-5.7252739278717102E-2</v>
      </c>
      <c r="L6">
        <f>株価!L6/AVERAGE(株価!L6:L25)-1</f>
        <v>-4.0023475408461628E-2</v>
      </c>
      <c r="M6">
        <f>株価!M6/AVERAGE(株価!M6:M25)-1</f>
        <v>-4.1073997123222017E-2</v>
      </c>
      <c r="N6">
        <f>株価!N6/AVERAGE(株価!N6:N25)-1</f>
        <v>-1.6419533674633335E-2</v>
      </c>
      <c r="O6">
        <f>株価!O6/AVERAGE(株価!O6:O25)-1</f>
        <v>-8.7539591616685786E-2</v>
      </c>
      <c r="P6">
        <f>株価!P6/AVERAGE(株価!P6:P25)-1</f>
        <v>-6.6842800528401636E-2</v>
      </c>
      <c r="Q6">
        <f>株価!Q6/AVERAGE(株価!Q6:Q25)-1</f>
        <v>-6.7669172932330879E-2</v>
      </c>
      <c r="R6">
        <f>株価!R6/AVERAGE(株価!R6:R25)-1</f>
        <v>-8.0895630191404888E-2</v>
      </c>
      <c r="S6">
        <f>株価!S6/AVERAGE(株価!S6:S25)-1</f>
        <v>-0.11422356218753582</v>
      </c>
      <c r="T6">
        <f>株価!T6/AVERAGE(株価!T6:T25)-1</f>
        <v>-9.7297514355700221E-2</v>
      </c>
      <c r="U6">
        <f>株価!U6/AVERAGE(株価!U6:U25)-1</f>
        <v>-0.11885394915905723</v>
      </c>
      <c r="V6">
        <f>株価!V6/AVERAGE(株価!V6:V25)-1</f>
        <v>-9.4414339308044992E-2</v>
      </c>
      <c r="W6">
        <f>株価!W6/AVERAGE(株価!W6:W25)-1</f>
        <v>-4.5696987170246617E-2</v>
      </c>
      <c r="X6">
        <f>株価!X6/AVERAGE(株価!X6:X25)-1</f>
        <v>-1.7330712881901023E-2</v>
      </c>
      <c r="Y6">
        <f>株価!Y6/AVERAGE(株価!Y6:Y25)-1</f>
        <v>-7.0903498253479524E-3</v>
      </c>
      <c r="Z6">
        <f>株価!Z6/AVERAGE(株価!Z6:Z25)-1</f>
        <v>1.8628544267929259E-2</v>
      </c>
      <c r="AA6">
        <f>株価!AA6/AVERAGE(株価!AA6:AA25)-1</f>
        <v>-3.2103184129547713E-2</v>
      </c>
      <c r="AB6">
        <f>株価!AB6/AVERAGE(株価!AB6:AB25)-1</f>
        <v>-6.7220543806646549E-2</v>
      </c>
      <c r="AC6">
        <f>株価!AC6/AVERAGE(株価!AC6:AC25)-1</f>
        <v>-9.7205636493909675E-2</v>
      </c>
      <c r="AD6">
        <f>株価!AD6/AVERAGE(株価!AD6:AD25)-1</f>
        <v>-4.561449666195283E-2</v>
      </c>
      <c r="AE6">
        <f>株価!AE6/AVERAGE(株価!AE6:AE25)-1</f>
        <v>-6.963865429876781E-2</v>
      </c>
      <c r="AF6">
        <f>株価!AF6/AVERAGE(株価!AF6:AF25)-1</f>
        <v>8.8991100889910246E-3</v>
      </c>
      <c r="AG6">
        <f>株価!AG6/AVERAGE(株価!AG6:AG25)-1</f>
        <v>-3.8892804510796464E-2</v>
      </c>
      <c r="AH6">
        <f>株価!AH6/AVERAGE(株価!AH6:AH25)-1</f>
        <v>-7.8828935525131483E-2</v>
      </c>
      <c r="AI6">
        <f>株価!AI6/AVERAGE(株価!AI6:AI25)-1</f>
        <v>-4.1157620668936579E-2</v>
      </c>
      <c r="AJ6">
        <f>株価!AJ6/AVERAGE(株価!AJ6:AJ25)-1</f>
        <v>-4.5184246100398728E-2</v>
      </c>
      <c r="AK6">
        <f>株価!AK6/AVERAGE(株価!AK6:AK25)-1</f>
        <v>-7.775287727428104E-2</v>
      </c>
      <c r="AL6">
        <f>株価!AL6/AVERAGE(株価!AL6:AL25)-1</f>
        <v>-9.0447857571145152E-2</v>
      </c>
      <c r="AM6">
        <f>株価!AM6/AVERAGE(株価!AM6:AM25)-1</f>
        <v>4.5530260966129887E-2</v>
      </c>
      <c r="AN6">
        <f>株価!AN6/AVERAGE(株価!AN6:AN25)-1</f>
        <v>-6.2768701633705959E-2</v>
      </c>
      <c r="AO6">
        <f>株価!AO6/AVERAGE(株価!AO6:AO25)-1</f>
        <v>-7.5531077891424103E-2</v>
      </c>
      <c r="AP6">
        <f>株価!AP6/AVERAGE(株価!AP6:AP25)-1</f>
        <v>-4.3350504919008492E-2</v>
      </c>
      <c r="AQ6">
        <f>株価!AQ6/AVERAGE(株価!AQ6:AQ25)-1</f>
        <v>-5.8462885920735674E-2</v>
      </c>
      <c r="AR6">
        <f>株価!AR6/AVERAGE(株価!AR6:AR25)-1</f>
        <v>-1.0915110444363996E-2</v>
      </c>
      <c r="AS6">
        <f>株価!AS6/AVERAGE(株価!AS6:AS25)-1</f>
        <v>-3.6982790186744774E-2</v>
      </c>
      <c r="AT6">
        <f>株価!AT6/AVERAGE(株価!AT6:AT25)-1</f>
        <v>-5.4150436166127247E-2</v>
      </c>
      <c r="AU6">
        <f>株価!AU6/AVERAGE(株価!AU6:AU25)-1</f>
        <v>-4.8716920609462755E-2</v>
      </c>
      <c r="AV6">
        <f>株価!AV6/AVERAGE(株価!AV6:AV25)-1</f>
        <v>2.4735653131347624E-2</v>
      </c>
      <c r="AW6">
        <f>株価!AW6/AVERAGE(株価!AW6:AW25)-1</f>
        <v>-1.9452090222230489E-2</v>
      </c>
      <c r="AX6">
        <f>株価!AX6/AVERAGE(株価!AX6:AX25)-1</f>
        <v>-3.1524854234608157E-2</v>
      </c>
      <c r="AY6">
        <f>株価!AY6/AVERAGE(株価!AY6:AY25)-1</f>
        <v>-2.5677522563091748E-2</v>
      </c>
    </row>
  </sheetData>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AY6"/>
  <sheetViews>
    <sheetView topLeftCell="AO1" workbookViewId="0">
      <selection activeCell="BG16" sqref="BG16"/>
    </sheetView>
  </sheetViews>
  <sheetFormatPr defaultRowHeight="13.5"/>
  <sheetData>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f>(株価!B4-AVERAGE(株価!B4:B23))/STDEV(株価!B4:B23)</f>
        <v>-2.620606587600756</v>
      </c>
      <c r="C4">
        <f>(株価!C4-AVERAGE(株価!C4:C23))/STDEV(株価!C4:C23)</f>
        <v>-2.5597897522810635</v>
      </c>
      <c r="D4">
        <f>(株価!D4-AVERAGE(株価!D4:D23))/STDEV(株価!D4:D23)</f>
        <v>-2.8886434600305302</v>
      </c>
      <c r="E4">
        <f>(株価!E4-AVERAGE(株価!E4:E23))/STDEV(株価!E4:E23)</f>
        <v>-1.8664883474332334</v>
      </c>
      <c r="F4">
        <f>(株価!F4-AVERAGE(株価!F4:F23))/STDEV(株価!F4:F23)</f>
        <v>-1.9414271269261421</v>
      </c>
      <c r="G4">
        <f>(株価!G4-AVERAGE(株価!G4:G23))/STDEV(株価!G4:G23)</f>
        <v>-2.5938841286244383</v>
      </c>
      <c r="H4">
        <f>(株価!H4-AVERAGE(株価!H4:H23))/STDEV(株価!H4:H23)</f>
        <v>-2.1290516491027391</v>
      </c>
      <c r="I4">
        <f>(株価!I4-AVERAGE(株価!I4:I23))/STDEV(株価!I4:I23)</f>
        <v>-2.6369758569844652</v>
      </c>
      <c r="J4">
        <f>(株価!J4-AVERAGE(株価!J4:J23))/STDEV(株価!J4:J23)</f>
        <v>-1.8742668024557885</v>
      </c>
      <c r="K4">
        <f>(株価!K4-AVERAGE(株価!K4:K23))/STDEV(株価!K4:K23)</f>
        <v>-2.2843999001979549</v>
      </c>
      <c r="L4">
        <f>(株価!L4-AVERAGE(株価!L4:L23))/STDEV(株価!L4:L23)</f>
        <v>-2.6443480134079409</v>
      </c>
      <c r="M4">
        <f>(株価!M4-AVERAGE(株価!M4:M23))/STDEV(株価!M4:M23)</f>
        <v>-2.7241003937775945</v>
      </c>
      <c r="N4">
        <f>(株価!N4-AVERAGE(株価!N4:N23))/STDEV(株価!N4:N23)</f>
        <v>-0.39088890201205878</v>
      </c>
      <c r="O4">
        <f>(株価!O4-AVERAGE(株価!O4:O23))/STDEV(株価!O4:O23)</f>
        <v>-1.885567988372943</v>
      </c>
      <c r="P4">
        <f>(株価!P4-AVERAGE(株価!P4:P23))/STDEV(株価!P4:P23)</f>
        <v>-2.6052222913826206</v>
      </c>
      <c r="Q4">
        <f>(株価!Q4-AVERAGE(株価!Q4:Q23))/STDEV(株価!Q4:Q23)</f>
        <v>-2.2024772951751372</v>
      </c>
      <c r="R4">
        <f>(株価!R4-AVERAGE(株価!R4:R23))/STDEV(株価!R4:R23)</f>
        <v>-1.4826407193725328</v>
      </c>
      <c r="S4">
        <f>(株価!S4-AVERAGE(株価!S4:S23))/STDEV(株価!S4:S23)</f>
        <v>-2.1904732706564976</v>
      </c>
      <c r="T4">
        <f>(株価!T4-AVERAGE(株価!T4:T23))/STDEV(株価!T4:T23)</f>
        <v>-2.3759996660323512</v>
      </c>
      <c r="U4">
        <f>(株価!U4-AVERAGE(株価!U4:U23))/STDEV(株価!U4:U23)</f>
        <v>-1.5581791173286743</v>
      </c>
      <c r="V4">
        <f>(株価!V4-AVERAGE(株価!V4:V23))/STDEV(株価!V4:V23)</f>
        <v>-1.930171420617349</v>
      </c>
      <c r="W4">
        <f>(株価!W4-AVERAGE(株価!W4:W23))/STDEV(株価!W4:W23)</f>
        <v>-2.6546829077292693</v>
      </c>
      <c r="X4">
        <f>(株価!X4-AVERAGE(株価!X4:X23))/STDEV(株価!X4:X23)</f>
        <v>-1.4343257836919072</v>
      </c>
      <c r="Y4">
        <f>(株価!Y4-AVERAGE(株価!Y4:Y23))/STDEV(株価!Y4:Y23)</f>
        <v>-0.62331479233420783</v>
      </c>
      <c r="Z4">
        <f>(株価!Z4-AVERAGE(株価!Z4:Z23))/STDEV(株価!Z4:Z23)</f>
        <v>0.44556782183984411</v>
      </c>
      <c r="AA4">
        <f>(株価!AA4-AVERAGE(株価!AA4:AA23))/STDEV(株価!AA4:AA23)</f>
        <v>-2.1993677610230025</v>
      </c>
      <c r="AB4">
        <f>(株価!AB4-AVERAGE(株価!AB4:AB23))/STDEV(株価!AB4:AB23)</f>
        <v>-2.6248907604583325</v>
      </c>
      <c r="AC4">
        <f>(株価!AC4-AVERAGE(株価!AC4:AC23))/STDEV(株価!AC4:AC23)</f>
        <v>-2.1505429634822946</v>
      </c>
      <c r="AD4">
        <f>(株価!AD4-AVERAGE(株価!AD4:AD23))/STDEV(株価!AD4:AD23)</f>
        <v>-2.2180411420896924</v>
      </c>
      <c r="AE4">
        <f>(株価!AE4-AVERAGE(株価!AE4:AE23))/STDEV(株価!AE4:AE23)</f>
        <v>-1.5591390551880939</v>
      </c>
      <c r="AF4">
        <f>(株価!AF4-AVERAGE(株価!AF4:AF23))/STDEV(株価!AF4:AF23)</f>
        <v>-1.2786653554743392</v>
      </c>
      <c r="AG4">
        <f>(株価!AG4-AVERAGE(株価!AG4:AG23))/STDEV(株価!AG4:AG23)</f>
        <v>-2.9943444065954345</v>
      </c>
      <c r="AH4">
        <f>(株価!AH4-AVERAGE(株価!AH4:AH23))/STDEV(株価!AH4:AH23)</f>
        <v>-2.392303900104829</v>
      </c>
      <c r="AI4">
        <f>(株価!AI4-AVERAGE(株価!AI4:AI23))/STDEV(株価!AI4:AI23)</f>
        <v>-2.4902783307478846</v>
      </c>
      <c r="AJ4">
        <f>(株価!AJ4-AVERAGE(株価!AJ4:AJ23))/STDEV(株価!AJ4:AJ23)</f>
        <v>-2.6697480164796099</v>
      </c>
      <c r="AK4">
        <f>(株価!AK4-AVERAGE(株価!AK4:AK23))/STDEV(株価!AK4:AK23)</f>
        <v>-2.3031359545378125</v>
      </c>
      <c r="AL4">
        <f>(株価!AL4-AVERAGE(株価!AL4:AL23))/STDEV(株価!AL4:AL23)</f>
        <v>-1.7748303596020643</v>
      </c>
      <c r="AM4">
        <f>(株価!AM4-AVERAGE(株価!AM4:AM23))/STDEV(株価!AM4:AM23)</f>
        <v>-1.2580823963899987</v>
      </c>
      <c r="AN4">
        <f>(株価!AN4-AVERAGE(株価!AN4:AN23))/STDEV(株価!AN4:AN23)</f>
        <v>-2.0327261577258979</v>
      </c>
      <c r="AO4">
        <f>(株価!AO4-AVERAGE(株価!AO4:AO23))/STDEV(株価!AO4:AO23)</f>
        <v>-2.1397818247087637</v>
      </c>
      <c r="AP4">
        <f>(株価!AP4-AVERAGE(株価!AP4:AP23))/STDEV(株価!AP4:AP23)</f>
        <v>-2.8977184993479259</v>
      </c>
      <c r="AQ4">
        <f>(株価!AQ4-AVERAGE(株価!AQ4:AQ23))/STDEV(株価!AQ4:AQ23)</f>
        <v>-2.4736430807244996</v>
      </c>
      <c r="AR4">
        <f>(株価!AR4-AVERAGE(株価!AR4:AR23))/STDEV(株価!AR4:AR23)</f>
        <v>-0.57514295662313386</v>
      </c>
      <c r="AS4">
        <f>(株価!AS4-AVERAGE(株価!AS4:AS23))/STDEV(株価!AS4:AS23)</f>
        <v>-1.7913008933252998</v>
      </c>
      <c r="AT4">
        <f>(株価!AT4-AVERAGE(株価!AT4:AT23))/STDEV(株価!AT4:AT23)</f>
        <v>-1.9337169267658827</v>
      </c>
      <c r="AU4">
        <f>(株価!AU4-AVERAGE(株価!AU4:AU23))/STDEV(株価!AU4:AU23)</f>
        <v>-2.0523182379659008</v>
      </c>
      <c r="AV4">
        <f>(株価!AV4-AVERAGE(株価!AV4:AV23))/STDEV(株価!AV4:AV23)</f>
        <v>-0.74634321469281684</v>
      </c>
      <c r="AW4">
        <f>(株価!AW4-AVERAGE(株価!AW4:AW23))/STDEV(株価!AW4:AW23)</f>
        <v>-1.1557736094568112</v>
      </c>
      <c r="AX4">
        <f>(株価!AX4-AVERAGE(株価!AX4:AX23))/STDEV(株価!AX4:AX23)</f>
        <v>-1.3505432807032169</v>
      </c>
      <c r="AY4">
        <f>(株価!AY4-AVERAGE(株価!AY4:AY23))/STDEV(株価!AY4:AY23)</f>
        <v>-3.187801736326819</v>
      </c>
    </row>
    <row r="5" spans="2:51">
      <c r="B5">
        <f>(株価!B5-AVERAGE(株価!B5:B24))/STDEV(株価!B5:B24)</f>
        <v>-2.9110286362136479</v>
      </c>
      <c r="C5">
        <f>(株価!C5-AVERAGE(株価!C5:C24))/STDEV(株価!C5:C24)</f>
        <v>-2.537084286556873</v>
      </c>
      <c r="D5">
        <f>(株価!D5-AVERAGE(株価!D5:D24))/STDEV(株価!D5:D24)</f>
        <v>-2.5930534039854343</v>
      </c>
      <c r="E5">
        <f>(株価!E5-AVERAGE(株価!E5:E24))/STDEV(株価!E5:E24)</f>
        <v>-1.8434263919843279</v>
      </c>
      <c r="F5">
        <f>(株価!F5-AVERAGE(株価!F5:F24))/STDEV(株価!F5:F24)</f>
        <v>-1.8083794261900785</v>
      </c>
      <c r="G5">
        <f>(株価!G5-AVERAGE(株価!G5:G24))/STDEV(株価!G5:G24)</f>
        <v>-2.0191846326004215</v>
      </c>
      <c r="H5">
        <f>(株価!H5-AVERAGE(株価!H5:H24))/STDEV(株価!H5:H24)</f>
        <v>-2.0224797620670754</v>
      </c>
      <c r="I5">
        <f>(株価!I5-AVERAGE(株価!I5:I24))/STDEV(株価!I5:I24)</f>
        <v>-2.248823914263621</v>
      </c>
      <c r="J5">
        <f>(株価!J5-AVERAGE(株価!J5:J24))/STDEV(株価!J5:J24)</f>
        <v>-1.7798238047889707</v>
      </c>
      <c r="K5">
        <f>(株価!K5-AVERAGE(株価!K5:K24))/STDEV(株価!K5:K24)</f>
        <v>-1.8599483346430965</v>
      </c>
      <c r="L5">
        <f>(株価!L5-AVERAGE(株価!L5:L24))/STDEV(株価!L5:L24)</f>
        <v>-1.5969093434626733</v>
      </c>
      <c r="M5">
        <f>(株価!M5-AVERAGE(株価!M5:M24))/STDEV(株価!M5:M24)</f>
        <v>-2.4387206905787555</v>
      </c>
      <c r="N5">
        <f>(株価!N5-AVERAGE(株価!N5:N24))/STDEV(株価!N5:N24)</f>
        <v>-0.41547477937426813</v>
      </c>
      <c r="O5">
        <f>(株価!O5-AVERAGE(株価!O5:O24))/STDEV(株価!O5:O24)</f>
        <v>-1.6311135393196066</v>
      </c>
      <c r="P5">
        <f>(株価!P5-AVERAGE(株価!P5:P24))/STDEV(株価!P5:P24)</f>
        <v>-2.6650622013177387</v>
      </c>
      <c r="Q5">
        <f>(株価!Q5-AVERAGE(株価!Q5:Q24))/STDEV(株価!Q5:Q24)</f>
        <v>-1.8365825076337881</v>
      </c>
      <c r="R5">
        <f>(株価!R5-AVERAGE(株価!R5:R24))/STDEV(株価!R5:R24)</f>
        <v>-1.2752178760969788</v>
      </c>
      <c r="S5">
        <f>(株価!S5-AVERAGE(株価!S5:S24))/STDEV(株価!S5:S24)</f>
        <v>-2.3117924547511999</v>
      </c>
      <c r="T5">
        <f>(株価!T5-AVERAGE(株価!T5:T24))/STDEV(株価!T5:T24)</f>
        <v>-2.5212093780857767</v>
      </c>
      <c r="U5">
        <f>(株価!U5-AVERAGE(株価!U5:U24))/STDEV(株価!U5:U24)</f>
        <v>-2.0884834549011053</v>
      </c>
      <c r="V5">
        <f>(株価!V5-AVERAGE(株価!V5:V24))/STDEV(株価!V5:V24)</f>
        <v>-1.970582367212607</v>
      </c>
      <c r="W5">
        <f>(株価!W5-AVERAGE(株価!W5:W24))/STDEV(株価!W5:W24)</f>
        <v>-2.6088493752011024</v>
      </c>
      <c r="X5">
        <f>(株価!X5-AVERAGE(株価!X5:X24))/STDEV(株価!X5:X24)</f>
        <v>-0.75214074003954978</v>
      </c>
      <c r="Y5">
        <f>(株価!Y5-AVERAGE(株価!Y5:Y24))/STDEV(株価!Y5:Y24)</f>
        <v>-0.34287142351370287</v>
      </c>
      <c r="Z5">
        <f>(株価!Z5-AVERAGE(株価!Z5:Z24))/STDEV(株価!Z5:Z24)</f>
        <v>0.60777084420211402</v>
      </c>
      <c r="AA5">
        <f>(株価!AA5-AVERAGE(株価!AA5:AA24))/STDEV(株価!AA5:AA24)</f>
        <v>-2.0363485422686964</v>
      </c>
      <c r="AB5">
        <f>(株価!AB5-AVERAGE(株価!AB5:AB24))/STDEV(株価!AB5:AB24)</f>
        <v>-2.0750858192266497</v>
      </c>
      <c r="AC5">
        <f>(株価!AC5-AVERAGE(株価!AC5:AC24))/STDEV(株価!AC5:AC24)</f>
        <v>-2.1353931268314041</v>
      </c>
      <c r="AD5">
        <f>(株価!AD5-AVERAGE(株価!AD5:AD24))/STDEV(株価!AD5:AD24)</f>
        <v>-2.2802210828031564</v>
      </c>
      <c r="AE5">
        <f>(株価!AE5-AVERAGE(株価!AE5:AE24))/STDEV(株価!AE5:AE24)</f>
        <v>-1.0601023699154319</v>
      </c>
      <c r="AF5">
        <f>(株価!AF5-AVERAGE(株価!AF5:AF24))/STDEV(株価!AF5:AF24)</f>
        <v>-0.42494334612477869</v>
      </c>
      <c r="AG5">
        <f>(株価!AG5-AVERAGE(株価!AG5:AG24))/STDEV(株価!AG5:AG24)</f>
        <v>-2.4984684179067078</v>
      </c>
      <c r="AH5">
        <f>(株価!AH5-AVERAGE(株価!AH5:AH24))/STDEV(株価!AH5:AH24)</f>
        <v>-1.8562360965716491</v>
      </c>
      <c r="AI5">
        <f>(株価!AI5-AVERAGE(株価!AI5:AI24))/STDEV(株価!AI5:AI24)</f>
        <v>-1.8005625631781059</v>
      </c>
      <c r="AJ5">
        <f>(株価!AJ5-AVERAGE(株価!AJ5:AJ24))/STDEV(株価!AJ5:AJ24)</f>
        <v>-2.2297547303341423</v>
      </c>
      <c r="AK5">
        <f>(株価!AK5-AVERAGE(株価!AK5:AK24))/STDEV(株価!AK5:AK24)</f>
        <v>-2.2961139247350504</v>
      </c>
      <c r="AL5">
        <f>(株価!AL5-AVERAGE(株価!AL5:AL24))/STDEV(株価!AL5:AL24)</f>
        <v>-1.5037298171311204</v>
      </c>
      <c r="AM5">
        <f>(株価!AM5-AVERAGE(株価!AM5:AM24))/STDEV(株価!AM5:AM24)</f>
        <v>0.33318168645148599</v>
      </c>
      <c r="AN5">
        <f>(株価!AN5-AVERAGE(株価!AN5:AN24))/STDEV(株価!AN5:AN24)</f>
        <v>-1.6141237961902188</v>
      </c>
      <c r="AO5">
        <f>(株価!AO5-AVERAGE(株価!AO5:AO24))/STDEV(株価!AO5:AO24)</f>
        <v>-1.9166918847458203</v>
      </c>
      <c r="AP5">
        <f>(株価!AP5-AVERAGE(株価!AP5:AP24))/STDEV(株価!AP5:AP24)</f>
        <v>-2.5088862471489035</v>
      </c>
      <c r="AQ5">
        <f>(株価!AQ5-AVERAGE(株価!AQ5:AQ24))/STDEV(株価!AQ5:AQ24)</f>
        <v>-1.9580196289967906</v>
      </c>
      <c r="AR5">
        <f>(株価!AR5-AVERAGE(株価!AR5:AR24))/STDEV(株価!AR5:AR24)</f>
        <v>-0.40611188282976479</v>
      </c>
      <c r="AS5">
        <f>(株価!AS5-AVERAGE(株価!AS5:AS24))/STDEV(株価!AS5:AS24)</f>
        <v>-1.2153954379105063</v>
      </c>
      <c r="AT5">
        <f>(株価!AT5-AVERAGE(株価!AT5:AT24))/STDEV(株価!AT5:AT24)</f>
        <v>-1.5969472580372086</v>
      </c>
      <c r="AU5">
        <f>(株価!AU5-AVERAGE(株価!AU5:AU24))/STDEV(株価!AU5:AU24)</f>
        <v>-1.9255476719511095</v>
      </c>
      <c r="AV5">
        <f>(株価!AV5-AVERAGE(株価!AV5:AV24))/STDEV(株価!AV5:AV24)</f>
        <v>0.32902139466156477</v>
      </c>
      <c r="AW5">
        <f>(株価!AW5-AVERAGE(株価!AW5:AW24))/STDEV(株価!AW5:AW24)</f>
        <v>-0.99241526448391904</v>
      </c>
      <c r="AX5">
        <f>(株価!AX5-AVERAGE(株価!AX5:AX24))/STDEV(株価!AX5:AX24)</f>
        <v>-0.92342318816807645</v>
      </c>
      <c r="AY5">
        <f>(株価!AY5-AVERAGE(株価!AY5:AY24))/STDEV(株価!AY5:AY24)</f>
        <v>-2.5885114897298758</v>
      </c>
    </row>
    <row r="6" spans="2:51">
      <c r="B6">
        <f>(株価!B6-AVERAGE(株価!B6:B25))/STDEV(株価!B6:B25)</f>
        <v>-2.5991630152600713</v>
      </c>
      <c r="C6">
        <f>(株価!C6-AVERAGE(株価!C6:C25))/STDEV(株価!C6:C25)</f>
        <v>-3.0419710066605554</v>
      </c>
      <c r="D6">
        <f>(株価!D6-AVERAGE(株価!D6:D25))/STDEV(株価!D6:D25)</f>
        <v>-1.6984220504756742</v>
      </c>
      <c r="E6">
        <f>(株価!E6-AVERAGE(株価!E6:E25))/STDEV(株価!E6:E25)</f>
        <v>-2.0954645202426514</v>
      </c>
      <c r="F6">
        <f>(株価!F6-AVERAGE(株価!F6:F25))/STDEV(株価!F6:F25)</f>
        <v>-2.3035096654167382</v>
      </c>
      <c r="G6">
        <f>(株価!G6-AVERAGE(株価!G6:G25))/STDEV(株価!G6:G25)</f>
        <v>-2.4159727378950215</v>
      </c>
      <c r="H6">
        <f>(株価!H6-AVERAGE(株価!H6:H25))/STDEV(株価!H6:H25)</f>
        <v>-2.2465761073168662</v>
      </c>
      <c r="I6">
        <f>(株価!I6-AVERAGE(株価!I6:I25))/STDEV(株価!I6:I25)</f>
        <v>-2.7504272331908717</v>
      </c>
      <c r="J6">
        <f>(株価!J6-AVERAGE(株価!J6:J25))/STDEV(株価!J6:J25)</f>
        <v>-2.0126667974024146</v>
      </c>
      <c r="K6">
        <f>(株価!K6-AVERAGE(株価!K6:K25))/STDEV(株価!K6:K25)</f>
        <v>-1.7750840957809</v>
      </c>
      <c r="L6">
        <f>(株価!L6-AVERAGE(株価!L6:L25))/STDEV(株価!L6:L25)</f>
        <v>-1.9200950600593061</v>
      </c>
      <c r="M6">
        <f>(株価!M6-AVERAGE(株価!M6:M25))/STDEV(株価!M6:M25)</f>
        <v>-1.6017317439429908</v>
      </c>
      <c r="N6">
        <f>(株価!N6-AVERAGE(株価!N6:N25))/STDEV(株価!N6:N25)</f>
        <v>-0.57640879941470669</v>
      </c>
      <c r="O6">
        <f>(株価!O6-AVERAGE(株価!O6:O25))/STDEV(株価!O6:O25)</f>
        <v>-1.9367996101542351</v>
      </c>
      <c r="P6">
        <f>(株価!P6-AVERAGE(株価!P6:P25))/STDEV(株価!P6:P25)</f>
        <v>-2.9929000528279395</v>
      </c>
      <c r="Q6">
        <f>(株価!Q6-AVERAGE(株価!Q6:Q25))/STDEV(株価!Q6:Q25)</f>
        <v>-2.5283839979140086</v>
      </c>
      <c r="R6">
        <f>(株価!R6-AVERAGE(株価!R6:R25))/STDEV(株価!R6:R25)</f>
        <v>-1.2483689468732149</v>
      </c>
      <c r="S6">
        <f>(株価!S6-AVERAGE(株価!S6:S25))/STDEV(株価!S6:S25)</f>
        <v>-2.5868580496541282</v>
      </c>
      <c r="T6">
        <f>(株価!T6-AVERAGE(株価!T6:T25))/STDEV(株価!T6:T25)</f>
        <v>-2.7840877366266712</v>
      </c>
      <c r="U6">
        <f>(株価!U6-AVERAGE(株価!U6:U25))/STDEV(株価!U6:U25)</f>
        <v>-2.516063918982157</v>
      </c>
      <c r="V6">
        <f>(株価!V6-AVERAGE(株価!V6:V25))/STDEV(株価!V6:V25)</f>
        <v>-2.7079055006418207</v>
      </c>
      <c r="W6">
        <f>(株価!W6-AVERAGE(株価!W6:W25))/STDEV(株価!W6:W25)</f>
        <v>-2.7779131358536779</v>
      </c>
      <c r="X6">
        <f>(株価!X6-AVERAGE(株価!X6:X25))/STDEV(株価!X6:X25)</f>
        <v>-0.38481795191454343</v>
      </c>
      <c r="Y6">
        <f>(株価!Y6-AVERAGE(株価!Y6:Y25))/STDEV(株価!Y6:Y25)</f>
        <v>-0.17282378067758691</v>
      </c>
      <c r="Z6">
        <f>(株価!Z6-AVERAGE(株価!Z6:Z25))/STDEV(株価!Z6:Z25)</f>
        <v>0.59090283881653538</v>
      </c>
      <c r="AA6">
        <f>(株価!AA6-AVERAGE(株価!AA6:AA25))/STDEV(株価!AA6:AA25)</f>
        <v>-2.3739494508673977</v>
      </c>
      <c r="AB6">
        <f>(株価!AB6-AVERAGE(株価!AB6:AB25))/STDEV(株価!AB6:AB25)</f>
        <v>-2.5286110290209383</v>
      </c>
      <c r="AC6">
        <f>(株価!AC6-AVERAGE(株価!AC6:AC25))/STDEV(株価!AC6:AC25)</f>
        <v>-2.24517499033441</v>
      </c>
      <c r="AD6">
        <f>(株価!AD6-AVERAGE(株価!AD6:AD25))/STDEV(株価!AD6:AD25)</f>
        <v>-1.9841776347699012</v>
      </c>
      <c r="AE6">
        <f>(株価!AE6-AVERAGE(株価!AE6:AE25))/STDEV(株価!AE6:AE25)</f>
        <v>-1.0109691536728393</v>
      </c>
      <c r="AF6">
        <f>(株価!AF6-AVERAGE(株価!AF6:AF25))/STDEV(株価!AF6:AF25)</f>
        <v>0.29001169905805407</v>
      </c>
      <c r="AG6">
        <f>(株価!AG6-AVERAGE(株価!AG6:AG25))/STDEV(株価!AG6:AG25)</f>
        <v>-2.3576546980319364</v>
      </c>
      <c r="AH6">
        <f>(株価!AH6-AVERAGE(株価!AH6:AH25))/STDEV(株価!AH6:AH25)</f>
        <v>-2.3264698935425789</v>
      </c>
      <c r="AI6">
        <f>(株価!AI6-AVERAGE(株価!AI6:AI25))/STDEV(株価!AI6:AI25)</f>
        <v>-1.789602552902916</v>
      </c>
      <c r="AJ6">
        <f>(株価!AJ6-AVERAGE(株価!AJ6:AJ25))/STDEV(株価!AJ6:AJ25)</f>
        <v>-2.2361170715465852</v>
      </c>
      <c r="AK6">
        <f>(株価!AK6-AVERAGE(株価!AK6:AK25))/STDEV(株価!AK6:AK25)</f>
        <v>-2.3875308094700594</v>
      </c>
      <c r="AL6">
        <f>(株価!AL6-AVERAGE(株価!AL6:AL25))/STDEV(株価!AL6:AL25)</f>
        <v>-1.7344448052188426</v>
      </c>
      <c r="AM6">
        <f>(株価!AM6-AVERAGE(株価!AM6:AM25))/STDEV(株価!AM6:AM25)</f>
        <v>1.0879564638094379</v>
      </c>
      <c r="AN6">
        <f>(株価!AN6-AVERAGE(株価!AN6:AN25))/STDEV(株価!AN6:AN25)</f>
        <v>-1.9179791689245287</v>
      </c>
      <c r="AO6">
        <f>(株価!AO6-AVERAGE(株価!AO6:AO25))/STDEV(株価!AO6:AO25)</f>
        <v>-2.4104029096116171</v>
      </c>
      <c r="AP6">
        <f>(株価!AP6-AVERAGE(株価!AP6:AP25))/STDEV(株価!AP6:AP25)</f>
        <v>-2.4165887806743291</v>
      </c>
      <c r="AQ6">
        <f>(株価!AQ6-AVERAGE(株価!AQ6:AQ25))/STDEV(株価!AQ6:AQ25)</f>
        <v>-2.1492714370808734</v>
      </c>
      <c r="AR6">
        <f>(株価!AR6-AVERAGE(株価!AR6:AR25))/STDEV(株価!AR6:AR25)</f>
        <v>-0.2184066937733618</v>
      </c>
      <c r="AS6">
        <f>(株価!AS6-AVERAGE(株価!AS6:AS25))/STDEV(株価!AS6:AS25)</f>
        <v>-1.272675331212497</v>
      </c>
      <c r="AT6">
        <f>(株価!AT6-AVERAGE(株価!AT6:AT25))/STDEV(株価!AT6:AT25)</f>
        <v>-1.9335021686090448</v>
      </c>
      <c r="AU6">
        <f>(株価!AU6-AVERAGE(株価!AU6:AU25))/STDEV(株価!AU6:AU25)</f>
        <v>-2.4340030277137576</v>
      </c>
      <c r="AV6">
        <f>(株価!AV6-AVERAGE(株価!AV6:AV25))/STDEV(株価!AV6:AV25)</f>
        <v>0.64030401566216344</v>
      </c>
      <c r="AW6">
        <f>(株価!AW6-AVERAGE(株価!AW6:AW25))/STDEV(株価!AW6:AW25)</f>
        <v>-0.63901795894904989</v>
      </c>
      <c r="AX6">
        <f>(株価!AX6-AVERAGE(株価!AX6:AX25))/STDEV(株価!AX6:AX25)</f>
        <v>-1.0209190611502004</v>
      </c>
      <c r="AY6">
        <f>(株価!AY6-AVERAGE(株価!AY6:AY25))/STDEV(株価!AY6:AY25)</f>
        <v>-2.7524218892564867</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Y250"/>
  <sheetViews>
    <sheetView workbookViewId="0">
      <selection activeCell="B3" sqref="B3"/>
    </sheetView>
  </sheetViews>
  <sheetFormatPr defaultRowHeight="13.5"/>
  <cols>
    <col min="2" max="2" width="8.875" customWidth="1"/>
    <col min="3" max="3" width="7" style="1" bestFit="1" customWidth="1"/>
    <col min="4" max="6" width="9" bestFit="1" customWidth="1"/>
    <col min="9" max="9" width="10.5" style="1" bestFit="1" customWidth="1"/>
    <col min="12" max="13" width="8.875" style="2"/>
    <col min="14" max="14" width="8.875" style="4"/>
    <col min="23" max="23" width="23.75" bestFit="1" customWidth="1"/>
    <col min="24" max="24" width="22.625" bestFit="1" customWidth="1"/>
    <col min="25" max="25" width="24.875" bestFit="1" customWidth="1"/>
  </cols>
  <sheetData>
    <row r="1" spans="1:25">
      <c r="I1" s="1" t="s">
        <v>67</v>
      </c>
    </row>
    <row r="2" spans="1:25">
      <c r="A2" t="s">
        <v>68</v>
      </c>
      <c r="B2" t="s">
        <v>9</v>
      </c>
      <c r="C2" s="1" t="s">
        <v>10</v>
      </c>
      <c r="D2" t="s">
        <v>70</v>
      </c>
      <c r="E2" t="s">
        <v>5</v>
      </c>
      <c r="F2" t="s">
        <v>7</v>
      </c>
      <c r="G2" t="s">
        <v>6</v>
      </c>
      <c r="H2" t="s">
        <v>11</v>
      </c>
      <c r="I2" s="1" t="s">
        <v>8</v>
      </c>
      <c r="J2" t="s">
        <v>0</v>
      </c>
      <c r="K2" t="s">
        <v>1</v>
      </c>
      <c r="L2" s="2" t="s">
        <v>2</v>
      </c>
      <c r="M2" s="2" t="s">
        <v>4</v>
      </c>
      <c r="N2" s="4" t="s">
        <v>3</v>
      </c>
      <c r="O2" t="s">
        <v>12</v>
      </c>
      <c r="W2" t="s">
        <v>69</v>
      </c>
      <c r="X2" t="s">
        <v>5</v>
      </c>
      <c r="Y2" t="s">
        <v>7</v>
      </c>
    </row>
    <row r="3" spans="1:25">
      <c r="A3" s="5">
        <v>1332</v>
      </c>
      <c r="B3" t="e">
        <f>[1]!QUOTE(A3,"","銘柄名")</f>
        <v>#VALUE!</v>
      </c>
      <c r="C3" s="1" t="e">
        <f>[1]!QUOTE(A3,"","基準値")</f>
        <v>#VALUE!</v>
      </c>
      <c r="D3" t="e">
        <f t="shared" ref="D3:D52" si="0">LEFT(W3,FIND(":",W3)-1)*1</f>
        <v>#VALUE!</v>
      </c>
      <c r="E3" t="e">
        <f t="shared" ref="E3:E52" si="1">LEFT(X3,FIND(":",X3)-1)*1</f>
        <v>#VALUE!</v>
      </c>
      <c r="F3" t="e">
        <f t="shared" ref="F3:F52" si="2">LEFT(Y3,FIND(":",Y3)-1)*1</f>
        <v>#VALUE!</v>
      </c>
      <c r="G3" t="e">
        <f>[1]!QUOTE(A3,"","配当")*1</f>
        <v>#VALUE!</v>
      </c>
      <c r="H3" s="2" t="e">
        <f t="shared" ref="H3:H52" si="3">+G3/C3</f>
        <v>#VALUE!</v>
      </c>
      <c r="I3" s="1" t="e">
        <f>[1]!QUOTE(A3,"","時価総額")</f>
        <v>#VALUE!</v>
      </c>
      <c r="J3">
        <f>RSI!B4</f>
        <v>12.96</v>
      </c>
      <c r="K3">
        <f>RCI!B4</f>
        <v>-98.79</v>
      </c>
      <c r="L3" s="2">
        <f>'5日平均乖離'!B4</f>
        <v>-5.9769311429570204E-2</v>
      </c>
      <c r="M3" s="2">
        <f>'20日平均乖離'!B4</f>
        <v>-0.10445276737411568</v>
      </c>
      <c r="N3" s="4">
        <f>'20日ボリン'!B4</f>
        <v>-2.620606587600756</v>
      </c>
      <c r="O3" t="e">
        <f>[1]!QUOTE(A3,"","貸借倍率")*1</f>
        <v>#VALUE!</v>
      </c>
      <c r="Q3" s="3"/>
      <c r="R3" s="3"/>
      <c r="W3" t="e">
        <f>[1]!QUOTE(A3,"","PER")</f>
        <v>#VALUE!</v>
      </c>
      <c r="X3" t="e">
        <f>[1]!QUOTE(A3,"","PBR")</f>
        <v>#VALUE!</v>
      </c>
      <c r="Y3" t="e">
        <f>[1]!QUOTE(A3,"","EPS")</f>
        <v>#VALUE!</v>
      </c>
    </row>
    <row r="4" spans="1:25">
      <c r="A4" s="5">
        <v>1333</v>
      </c>
      <c r="B4" t="e">
        <f>[1]!QUOTE(A4,"","銘柄名")</f>
        <v>#VALUE!</v>
      </c>
      <c r="C4" s="1" t="e">
        <f>[1]!QUOTE(A4,"","基準値")</f>
        <v>#VALUE!</v>
      </c>
      <c r="D4" t="e">
        <f t="shared" si="0"/>
        <v>#VALUE!</v>
      </c>
      <c r="E4" t="e">
        <f t="shared" si="1"/>
        <v>#VALUE!</v>
      </c>
      <c r="F4" t="e">
        <f t="shared" si="2"/>
        <v>#VALUE!</v>
      </c>
      <c r="G4" t="e">
        <f>[1]!QUOTE(A4,"","配当")*1</f>
        <v>#VALUE!</v>
      </c>
      <c r="H4" s="2" t="e">
        <f t="shared" si="3"/>
        <v>#VALUE!</v>
      </c>
      <c r="I4" s="1" t="e">
        <f>[1]!QUOTE(A4,"","時価総額")</f>
        <v>#VALUE!</v>
      </c>
      <c r="J4">
        <f>RSI!C4</f>
        <v>23.66</v>
      </c>
      <c r="K4">
        <f>RCI!C4</f>
        <v>-67.27</v>
      </c>
      <c r="L4" s="2">
        <f>'5日平均乖離'!C4</f>
        <v>-3.682719546742208E-2</v>
      </c>
      <c r="M4" s="2">
        <f>'20日平均乖離'!C4</f>
        <v>-7.1491270847556798E-2</v>
      </c>
      <c r="N4" s="4">
        <f>'20日ボリン'!C4</f>
        <v>-2.5597897522810635</v>
      </c>
      <c r="O4" t="e">
        <f>[1]!QUOTE(A4,"","貸借倍率")*1</f>
        <v>#VALUE!</v>
      </c>
      <c r="Q4" s="3"/>
      <c r="R4" s="3"/>
      <c r="W4" t="e">
        <f>[1]!QUOTE(A4,"","PER")</f>
        <v>#VALUE!</v>
      </c>
      <c r="X4" t="e">
        <f>[1]!QUOTE(A4,"","PBR")</f>
        <v>#VALUE!</v>
      </c>
      <c r="Y4" t="e">
        <f>[1]!QUOTE(A4,"","EPS")</f>
        <v>#VALUE!</v>
      </c>
    </row>
    <row r="5" spans="1:25">
      <c r="A5" s="5">
        <v>1605</v>
      </c>
      <c r="B5" t="e">
        <f>[1]!QUOTE(A5,"","銘柄名")</f>
        <v>#VALUE!</v>
      </c>
      <c r="C5" s="1" t="e">
        <f>[1]!QUOTE(A5,"","基準値")</f>
        <v>#VALUE!</v>
      </c>
      <c r="D5" t="e">
        <f t="shared" si="0"/>
        <v>#VALUE!</v>
      </c>
      <c r="E5" t="e">
        <f t="shared" si="1"/>
        <v>#VALUE!</v>
      </c>
      <c r="F5" t="e">
        <f t="shared" si="2"/>
        <v>#VALUE!</v>
      </c>
      <c r="G5" t="e">
        <f>[1]!QUOTE(A5,"","配当")*1</f>
        <v>#VALUE!</v>
      </c>
      <c r="H5" s="2" t="e">
        <f t="shared" si="3"/>
        <v>#VALUE!</v>
      </c>
      <c r="I5" s="1" t="e">
        <f>[1]!QUOTE(A5,"","時価総額")</f>
        <v>#VALUE!</v>
      </c>
      <c r="J5">
        <f>RSI!D4</f>
        <v>29.11</v>
      </c>
      <c r="K5">
        <f>RCI!D4</f>
        <v>-58.18</v>
      </c>
      <c r="L5" s="2">
        <f>'5日平均乖離'!D4</f>
        <v>-6.2188129855390128E-2</v>
      </c>
      <c r="M5" s="2">
        <f>'20日平均乖離'!D4</f>
        <v>-7.9993089149965391E-2</v>
      </c>
      <c r="N5" s="4">
        <f>'20日ボリン'!D4</f>
        <v>-2.8886434600305302</v>
      </c>
      <c r="O5" t="e">
        <f>[1]!QUOTE(A5,"","貸借倍率")*1</f>
        <v>#VALUE!</v>
      </c>
      <c r="W5" t="e">
        <f>[1]!QUOTE(A5,"","PER")</f>
        <v>#VALUE!</v>
      </c>
      <c r="X5" t="e">
        <f>[1]!QUOTE(A5,"","PBR")</f>
        <v>#VALUE!</v>
      </c>
      <c r="Y5" t="e">
        <f>[1]!QUOTE(A5,"","EPS")</f>
        <v>#VALUE!</v>
      </c>
    </row>
    <row r="6" spans="1:25">
      <c r="A6" s="5">
        <v>1721</v>
      </c>
      <c r="B6" t="e">
        <f>[1]!QUOTE(A6,"","銘柄名")</f>
        <v>#VALUE!</v>
      </c>
      <c r="C6" s="1" t="e">
        <f>[1]!QUOTE(A6,"","基準値")</f>
        <v>#VALUE!</v>
      </c>
      <c r="D6" t="e">
        <f t="shared" si="0"/>
        <v>#VALUE!</v>
      </c>
      <c r="E6" t="e">
        <f t="shared" si="1"/>
        <v>#VALUE!</v>
      </c>
      <c r="F6" t="e">
        <f t="shared" si="2"/>
        <v>#VALUE!</v>
      </c>
      <c r="G6" t="e">
        <f>[1]!QUOTE(A6,"","配当")*1</f>
        <v>#VALUE!</v>
      </c>
      <c r="H6" s="2" t="e">
        <f t="shared" si="3"/>
        <v>#VALUE!</v>
      </c>
      <c r="I6" s="1" t="e">
        <f>[1]!QUOTE(A6,"","時価総額")</f>
        <v>#VALUE!</v>
      </c>
      <c r="J6">
        <f>RSI!E4</f>
        <v>13.73</v>
      </c>
      <c r="K6">
        <f>RCI!E4</f>
        <v>-90.3</v>
      </c>
      <c r="L6" s="2">
        <f>'5日平均乖離'!E4</f>
        <v>-3.2177511415525051E-2</v>
      </c>
      <c r="M6" s="2">
        <f>'20日平均乖離'!E4</f>
        <v>-9.5380203731181612E-2</v>
      </c>
      <c r="N6" s="4">
        <f>'20日ボリン'!E4</f>
        <v>-1.8664883474332334</v>
      </c>
      <c r="O6" t="e">
        <f>[1]!QUOTE(A6,"","貸借倍率")*1</f>
        <v>#VALUE!</v>
      </c>
      <c r="W6" t="e">
        <f>[1]!QUOTE(A6,"","PER")</f>
        <v>#VALUE!</v>
      </c>
      <c r="X6" t="e">
        <f>[1]!QUOTE(A6,"","PBR")</f>
        <v>#VALUE!</v>
      </c>
      <c r="Y6" t="e">
        <f>[1]!QUOTE(A6,"","EPS")</f>
        <v>#VALUE!</v>
      </c>
    </row>
    <row r="7" spans="1:25">
      <c r="A7" s="5">
        <v>1801</v>
      </c>
      <c r="B7" t="e">
        <f>[1]!QUOTE(A7,"","銘柄名")</f>
        <v>#VALUE!</v>
      </c>
      <c r="C7" s="1" t="e">
        <f>[1]!QUOTE(A7,"","基準値")</f>
        <v>#VALUE!</v>
      </c>
      <c r="D7" t="e">
        <f t="shared" si="0"/>
        <v>#VALUE!</v>
      </c>
      <c r="E7" t="e">
        <f t="shared" si="1"/>
        <v>#VALUE!</v>
      </c>
      <c r="F7" t="e">
        <f t="shared" si="2"/>
        <v>#VALUE!</v>
      </c>
      <c r="G7" t="e">
        <f>[1]!QUOTE(A7,"","配当")*1</f>
        <v>#VALUE!</v>
      </c>
      <c r="H7" s="2" t="e">
        <f t="shared" si="3"/>
        <v>#VALUE!</v>
      </c>
      <c r="I7" s="1" t="e">
        <f>[1]!QUOTE(A7,"","時価総額")</f>
        <v>#VALUE!</v>
      </c>
      <c r="J7">
        <f>RSI!F4</f>
        <v>16.670000000000002</v>
      </c>
      <c r="K7">
        <f>RCI!F4</f>
        <v>-98.79</v>
      </c>
      <c r="L7" s="2">
        <f>'5日平均乖離'!F4</f>
        <v>-3.365629780724122E-2</v>
      </c>
      <c r="M7" s="2">
        <f>'20日平均乖離'!F4</f>
        <v>-0.10412480794232359</v>
      </c>
      <c r="N7" s="4">
        <f>'20日ボリン'!F4</f>
        <v>-1.9414271269261421</v>
      </c>
      <c r="O7" t="e">
        <f>[1]!QUOTE(A7,"","貸借倍率")*1</f>
        <v>#VALUE!</v>
      </c>
      <c r="W7" t="e">
        <f>[1]!QUOTE(A7,"","PER")</f>
        <v>#VALUE!</v>
      </c>
      <c r="X7" t="e">
        <f>[1]!QUOTE(A7,"","PBR")</f>
        <v>#VALUE!</v>
      </c>
      <c r="Y7" t="e">
        <f>[1]!QUOTE(A7,"","EPS")</f>
        <v>#VALUE!</v>
      </c>
    </row>
    <row r="8" spans="1:25">
      <c r="A8" s="5">
        <v>1802</v>
      </c>
      <c r="B8" t="e">
        <f>[1]!QUOTE(A8,"","銘柄名")</f>
        <v>#VALUE!</v>
      </c>
      <c r="C8" s="1" t="e">
        <f>[1]!QUOTE(A8,"","基準値")</f>
        <v>#VALUE!</v>
      </c>
      <c r="D8" t="e">
        <f t="shared" si="0"/>
        <v>#VALUE!</v>
      </c>
      <c r="E8" t="e">
        <f t="shared" si="1"/>
        <v>#VALUE!</v>
      </c>
      <c r="F8" t="e">
        <f t="shared" si="2"/>
        <v>#VALUE!</v>
      </c>
      <c r="G8" t="e">
        <f>[1]!QUOTE(A8,"","配当")*1</f>
        <v>#VALUE!</v>
      </c>
      <c r="H8" s="2" t="e">
        <f t="shared" si="3"/>
        <v>#VALUE!</v>
      </c>
      <c r="I8" s="1" t="e">
        <f>[1]!QUOTE(A8,"","時価総額")</f>
        <v>#VALUE!</v>
      </c>
      <c r="J8">
        <f>RSI!G4</f>
        <v>30</v>
      </c>
      <c r="K8">
        <f>RCI!G4</f>
        <v>-93.94</v>
      </c>
      <c r="L8" s="2">
        <f>'5日平均乖離'!G4</f>
        <v>-4.2859562934101203E-2</v>
      </c>
      <c r="M8" s="2">
        <f>'20日平均乖離'!G4</f>
        <v>-7.3276745807192234E-2</v>
      </c>
      <c r="N8" s="4">
        <f>'20日ボリン'!G4</f>
        <v>-2.5938841286244383</v>
      </c>
      <c r="O8" t="e">
        <f>[1]!QUOTE(A8,"","貸借倍率")*1</f>
        <v>#VALUE!</v>
      </c>
      <c r="W8" t="e">
        <f>[1]!QUOTE(A8,"","PER")</f>
        <v>#VALUE!</v>
      </c>
      <c r="X8" t="e">
        <f>[1]!QUOTE(A8,"","PBR")</f>
        <v>#VALUE!</v>
      </c>
      <c r="Y8" t="e">
        <f>[1]!QUOTE(A8,"","EPS")</f>
        <v>#VALUE!</v>
      </c>
    </row>
    <row r="9" spans="1:25">
      <c r="A9" s="5">
        <v>1803</v>
      </c>
      <c r="B9" t="e">
        <f>[1]!QUOTE(A9,"","銘柄名")</f>
        <v>#VALUE!</v>
      </c>
      <c r="C9" s="1" t="e">
        <f>[1]!QUOTE(A9,"","基準値")</f>
        <v>#VALUE!</v>
      </c>
      <c r="D9" t="e">
        <f t="shared" si="0"/>
        <v>#VALUE!</v>
      </c>
      <c r="E9" t="e">
        <f t="shared" si="1"/>
        <v>#VALUE!</v>
      </c>
      <c r="F9" t="e">
        <f t="shared" si="2"/>
        <v>#VALUE!</v>
      </c>
      <c r="G9" t="e">
        <f>[1]!QUOTE(A9,"","配当")*1</f>
        <v>#VALUE!</v>
      </c>
      <c r="H9" s="2" t="e">
        <f t="shared" si="3"/>
        <v>#VALUE!</v>
      </c>
      <c r="I9" s="1" t="e">
        <f>[1]!QUOTE(A9,"","時価総額")</f>
        <v>#VALUE!</v>
      </c>
      <c r="J9">
        <f>RSI!H4</f>
        <v>22.27</v>
      </c>
      <c r="K9">
        <f>RCI!H4</f>
        <v>-97.58</v>
      </c>
      <c r="L9" s="2">
        <f>'5日平均乖離'!H4</f>
        <v>-3.2473734479465111E-2</v>
      </c>
      <c r="M9" s="2">
        <f>'20日平均乖離'!H4</f>
        <v>-8.4459306791992428E-2</v>
      </c>
      <c r="N9" s="4">
        <f>'20日ボリン'!H4</f>
        <v>-2.1290516491027391</v>
      </c>
      <c r="O9" t="e">
        <f>[1]!QUOTE(A9,"","貸借倍率")*1</f>
        <v>#VALUE!</v>
      </c>
      <c r="W9" t="e">
        <f>[1]!QUOTE(A9,"","PER")</f>
        <v>#VALUE!</v>
      </c>
      <c r="X9" t="e">
        <f>[1]!QUOTE(A9,"","PBR")</f>
        <v>#VALUE!</v>
      </c>
      <c r="Y9" t="e">
        <f>[1]!QUOTE(A9,"","EPS")</f>
        <v>#VALUE!</v>
      </c>
    </row>
    <row r="10" spans="1:25">
      <c r="A10" s="5">
        <v>1808</v>
      </c>
      <c r="B10" t="e">
        <f>[1]!QUOTE(A10,"","銘柄名")</f>
        <v>#VALUE!</v>
      </c>
      <c r="C10" s="1" t="e">
        <f>[1]!QUOTE(A10,"","基準値")</f>
        <v>#VALUE!</v>
      </c>
      <c r="D10" t="e">
        <f t="shared" si="0"/>
        <v>#VALUE!</v>
      </c>
      <c r="E10" t="e">
        <f t="shared" si="1"/>
        <v>#VALUE!</v>
      </c>
      <c r="F10" t="e">
        <f t="shared" si="2"/>
        <v>#VALUE!</v>
      </c>
      <c r="G10" t="e">
        <f>[1]!QUOTE(A10,"","配当")*1</f>
        <v>#VALUE!</v>
      </c>
      <c r="H10" s="2" t="e">
        <f t="shared" si="3"/>
        <v>#VALUE!</v>
      </c>
      <c r="I10" s="1" t="e">
        <f>[1]!QUOTE(A10,"","時価総額")</f>
        <v>#VALUE!</v>
      </c>
      <c r="J10">
        <f>RSI!I4</f>
        <v>24.91</v>
      </c>
      <c r="K10">
        <f>RCI!I4</f>
        <v>-90.91</v>
      </c>
      <c r="L10" s="2">
        <f>'5日平均乖離'!I4</f>
        <v>-4.9016730261226882E-2</v>
      </c>
      <c r="M10" s="2">
        <f>'20日平均乖離'!I4</f>
        <v>-9.2405196260373246E-2</v>
      </c>
      <c r="N10" s="4">
        <f>'20日ボリン'!I4</f>
        <v>-2.6369758569844652</v>
      </c>
      <c r="O10" t="e">
        <f>[1]!QUOTE(A10,"","貸借倍率")*1</f>
        <v>#VALUE!</v>
      </c>
      <c r="W10" t="e">
        <f>[1]!QUOTE(A10,"","PER")</f>
        <v>#VALUE!</v>
      </c>
      <c r="X10" t="e">
        <f>[1]!QUOTE(A10,"","PBR")</f>
        <v>#VALUE!</v>
      </c>
      <c r="Y10" t="e">
        <f>[1]!QUOTE(A10,"","EPS")</f>
        <v>#VALUE!</v>
      </c>
    </row>
    <row r="11" spans="1:25">
      <c r="A11" s="5">
        <v>1812</v>
      </c>
      <c r="B11" t="e">
        <f>[1]!QUOTE(A11,"","銘柄名")</f>
        <v>#VALUE!</v>
      </c>
      <c r="C11" s="1" t="e">
        <f>[1]!QUOTE(A11,"","基準値")</f>
        <v>#VALUE!</v>
      </c>
      <c r="D11" t="e">
        <f t="shared" si="0"/>
        <v>#VALUE!</v>
      </c>
      <c r="E11" t="e">
        <f t="shared" si="1"/>
        <v>#VALUE!</v>
      </c>
      <c r="F11" t="e">
        <f t="shared" si="2"/>
        <v>#VALUE!</v>
      </c>
      <c r="G11" t="e">
        <f>[1]!QUOTE(A11,"","配当")*1</f>
        <v>#VALUE!</v>
      </c>
      <c r="H11" s="2" t="e">
        <f t="shared" si="3"/>
        <v>#VALUE!</v>
      </c>
      <c r="I11" s="1" t="e">
        <f>[1]!QUOTE(A11,"","時価総額")</f>
        <v>#VALUE!</v>
      </c>
      <c r="J11">
        <f>RSI!J4</f>
        <v>11.49</v>
      </c>
      <c r="K11">
        <f>RCI!J4</f>
        <v>-98.79</v>
      </c>
      <c r="L11" s="2">
        <f>'5日平均乖離'!J4</f>
        <v>-3.9304856261166199E-2</v>
      </c>
      <c r="M11" s="2">
        <f>'20日平均乖離'!J4</f>
        <v>-0.11903786722269794</v>
      </c>
      <c r="N11" s="4">
        <f>'20日ボリン'!J4</f>
        <v>-1.8742668024557885</v>
      </c>
      <c r="O11" t="e">
        <f>[1]!QUOTE(A11,"","貸借倍率")*1</f>
        <v>#VALUE!</v>
      </c>
      <c r="W11" t="e">
        <f>[1]!QUOTE(A11,"","PER")</f>
        <v>#VALUE!</v>
      </c>
      <c r="X11" t="e">
        <f>[1]!QUOTE(A11,"","PBR")</f>
        <v>#VALUE!</v>
      </c>
      <c r="Y11" t="e">
        <f>[1]!QUOTE(A11,"","EPS")</f>
        <v>#VALUE!</v>
      </c>
    </row>
    <row r="12" spans="1:25">
      <c r="A12" s="5">
        <v>1925</v>
      </c>
      <c r="B12" t="e">
        <f>[1]!QUOTE(A12,"","銘柄名")</f>
        <v>#VALUE!</v>
      </c>
      <c r="C12" s="1" t="e">
        <f>[1]!QUOTE(A12,"","基準値")</f>
        <v>#VALUE!</v>
      </c>
      <c r="D12" t="e">
        <f t="shared" si="0"/>
        <v>#VALUE!</v>
      </c>
      <c r="E12" t="e">
        <f t="shared" si="1"/>
        <v>#VALUE!</v>
      </c>
      <c r="F12" t="e">
        <f t="shared" si="2"/>
        <v>#VALUE!</v>
      </c>
      <c r="G12" t="e">
        <f>[1]!QUOTE(A12,"","配当")*1</f>
        <v>#VALUE!</v>
      </c>
      <c r="H12" s="2" t="e">
        <f t="shared" si="3"/>
        <v>#VALUE!</v>
      </c>
      <c r="I12" s="1" t="e">
        <f>[1]!QUOTE(A12,"","時価総額")</f>
        <v>#VALUE!</v>
      </c>
      <c r="J12">
        <f>RSI!K4</f>
        <v>28.57</v>
      </c>
      <c r="K12">
        <f>RCI!K4</f>
        <v>-85.45</v>
      </c>
      <c r="L12" s="2">
        <f>'5日平均乖離'!K4</f>
        <v>-4.7692688358282775E-2</v>
      </c>
      <c r="M12" s="2">
        <f>'20日平均乖離'!K4</f>
        <v>-9.7292463755368819E-2</v>
      </c>
      <c r="N12" s="4">
        <f>'20日ボリン'!K4</f>
        <v>-2.2843999001979549</v>
      </c>
      <c r="O12" t="e">
        <f>[1]!QUOTE(A12,"","貸借倍率")*1</f>
        <v>#VALUE!</v>
      </c>
      <c r="W12" t="e">
        <f>[1]!QUOTE(A12,"","PER")</f>
        <v>#VALUE!</v>
      </c>
      <c r="X12" t="e">
        <f>[1]!QUOTE(A12,"","PBR")</f>
        <v>#VALUE!</v>
      </c>
      <c r="Y12" t="e">
        <f>[1]!QUOTE(A12,"","EPS")</f>
        <v>#VALUE!</v>
      </c>
    </row>
    <row r="13" spans="1:25">
      <c r="A13" s="5">
        <v>1928</v>
      </c>
      <c r="B13" t="e">
        <f>[1]!QUOTE(A13,"","銘柄名")</f>
        <v>#VALUE!</v>
      </c>
      <c r="C13" s="1" t="e">
        <f>[1]!QUOTE(A13,"","基準値")</f>
        <v>#VALUE!</v>
      </c>
      <c r="D13" t="e">
        <f t="shared" si="0"/>
        <v>#VALUE!</v>
      </c>
      <c r="E13" t="e">
        <f t="shared" si="1"/>
        <v>#VALUE!</v>
      </c>
      <c r="F13" t="e">
        <f t="shared" si="2"/>
        <v>#VALUE!</v>
      </c>
      <c r="G13" t="e">
        <f>[1]!QUOTE(A13,"","配当")*1</f>
        <v>#VALUE!</v>
      </c>
      <c r="H13" s="2" t="e">
        <f t="shared" si="3"/>
        <v>#VALUE!</v>
      </c>
      <c r="I13" s="1" t="e">
        <f>[1]!QUOTE(A13,"","時価総額")</f>
        <v>#VALUE!</v>
      </c>
      <c r="J13">
        <f>RSI!L4</f>
        <v>29.02</v>
      </c>
      <c r="K13">
        <f>RCI!L4</f>
        <v>-93.94</v>
      </c>
      <c r="L13" s="2">
        <f>'5日平均乖離'!L4</f>
        <v>-4.0159063100856485E-2</v>
      </c>
      <c r="M13" s="2">
        <f>'20日平均乖離'!L4</f>
        <v>-7.181643389887804E-2</v>
      </c>
      <c r="N13" s="4">
        <f>'20日ボリン'!L4</f>
        <v>-2.6443480134079409</v>
      </c>
      <c r="O13" t="e">
        <f>[1]!QUOTE(A13,"","貸借倍率")*1</f>
        <v>#VALUE!</v>
      </c>
      <c r="W13" t="e">
        <f>[1]!QUOTE(A13,"","PER")</f>
        <v>#VALUE!</v>
      </c>
      <c r="X13" t="e">
        <f>[1]!QUOTE(A13,"","PBR")</f>
        <v>#VALUE!</v>
      </c>
      <c r="Y13" t="e">
        <f>[1]!QUOTE(A13,"","EPS")</f>
        <v>#VALUE!</v>
      </c>
    </row>
    <row r="14" spans="1:25">
      <c r="A14" s="5">
        <v>1963</v>
      </c>
      <c r="B14" t="e">
        <f>[1]!QUOTE(A14,"","銘柄名")</f>
        <v>#VALUE!</v>
      </c>
      <c r="C14" s="1" t="e">
        <f>[1]!QUOTE(A14,"","基準値")</f>
        <v>#VALUE!</v>
      </c>
      <c r="D14" t="e">
        <f t="shared" si="0"/>
        <v>#VALUE!</v>
      </c>
      <c r="E14" t="e">
        <f t="shared" si="1"/>
        <v>#VALUE!</v>
      </c>
      <c r="F14" t="e">
        <f t="shared" si="2"/>
        <v>#VALUE!</v>
      </c>
      <c r="G14" t="e">
        <f>[1]!QUOTE(A14,"","配当")*1</f>
        <v>#VALUE!</v>
      </c>
      <c r="H14" s="2" t="e">
        <f t="shared" si="3"/>
        <v>#VALUE!</v>
      </c>
      <c r="I14" s="1" t="e">
        <f>[1]!QUOTE(A14,"","時価総額")</f>
        <v>#VALUE!</v>
      </c>
      <c r="J14">
        <f>RSI!M4</f>
        <v>32.39</v>
      </c>
      <c r="K14">
        <f>RCI!M4</f>
        <v>-56.36</v>
      </c>
      <c r="L14" s="2">
        <f>'5日平均乖離'!M4</f>
        <v>-6.3253819351380414E-2</v>
      </c>
      <c r="M14" s="2">
        <f>'20日平均乖離'!M4</f>
        <v>-9.4178248615025661E-2</v>
      </c>
      <c r="N14" s="4">
        <f>'20日ボリン'!M4</f>
        <v>-2.7241003937775945</v>
      </c>
      <c r="O14" t="e">
        <f>[1]!QUOTE(A14,"","貸借倍率")*1</f>
        <v>#VALUE!</v>
      </c>
      <c r="W14" t="e">
        <f>[1]!QUOTE(A14,"","PER")</f>
        <v>#VALUE!</v>
      </c>
      <c r="X14" t="e">
        <f>[1]!QUOTE(A14,"","PBR")</f>
        <v>#VALUE!</v>
      </c>
      <c r="Y14" t="e">
        <f>[1]!QUOTE(A14,"","EPS")</f>
        <v>#VALUE!</v>
      </c>
    </row>
    <row r="15" spans="1:25">
      <c r="A15" s="5">
        <v>2002</v>
      </c>
      <c r="B15" t="e">
        <f>[1]!QUOTE(A15,"","銘柄名")</f>
        <v>#VALUE!</v>
      </c>
      <c r="C15" s="1" t="e">
        <f>[1]!QUOTE(A15,"","基準値")</f>
        <v>#VALUE!</v>
      </c>
      <c r="D15" t="e">
        <f t="shared" si="0"/>
        <v>#VALUE!</v>
      </c>
      <c r="E15" t="e">
        <f t="shared" si="1"/>
        <v>#VALUE!</v>
      </c>
      <c r="F15" t="e">
        <f t="shared" si="2"/>
        <v>#VALUE!</v>
      </c>
      <c r="G15" t="e">
        <f>[1]!QUOTE(A15,"","配当")*1</f>
        <v>#VALUE!</v>
      </c>
      <c r="H15" s="2" t="e">
        <f t="shared" si="3"/>
        <v>#VALUE!</v>
      </c>
      <c r="I15" s="1" t="e">
        <f>[1]!QUOTE(A15,"","時価総額")</f>
        <v>#VALUE!</v>
      </c>
      <c r="J15">
        <f>RSI!N4</f>
        <v>42.11</v>
      </c>
      <c r="K15">
        <f>RCI!N4</f>
        <v>-21.21</v>
      </c>
      <c r="L15" s="2">
        <f>'5日平均乖離'!N4</f>
        <v>-1.1070110701106972E-2</v>
      </c>
      <c r="M15" s="2">
        <f>'20日平均乖離'!N4</f>
        <v>-9.0066295132193996E-3</v>
      </c>
      <c r="N15" s="4">
        <f>'20日ボリン'!N4</f>
        <v>-0.39088890201205878</v>
      </c>
      <c r="O15" t="e">
        <f>[1]!QUOTE(A15,"","貸借倍率")*1</f>
        <v>#VALUE!</v>
      </c>
      <c r="W15" t="e">
        <f>[1]!QUOTE(A15,"","PER")</f>
        <v>#VALUE!</v>
      </c>
      <c r="X15" t="e">
        <f>[1]!QUOTE(A15,"","PBR")</f>
        <v>#VALUE!</v>
      </c>
      <c r="Y15" t="e">
        <f>[1]!QUOTE(A15,"","EPS")</f>
        <v>#VALUE!</v>
      </c>
    </row>
    <row r="16" spans="1:25">
      <c r="A16" s="5">
        <v>2269</v>
      </c>
      <c r="B16" t="e">
        <f>[1]!QUOTE(A16,"","銘柄名")</f>
        <v>#VALUE!</v>
      </c>
      <c r="C16" s="1" t="e">
        <f>[1]!QUOTE(A16,"","基準値")</f>
        <v>#VALUE!</v>
      </c>
      <c r="D16" t="e">
        <f t="shared" si="0"/>
        <v>#VALUE!</v>
      </c>
      <c r="E16" t="e">
        <f t="shared" si="1"/>
        <v>#VALUE!</v>
      </c>
      <c r="F16" t="e">
        <f t="shared" si="2"/>
        <v>#VALUE!</v>
      </c>
      <c r="G16" t="e">
        <f>[1]!QUOTE(A16,"","配当")*1</f>
        <v>#VALUE!</v>
      </c>
      <c r="H16" s="2" t="e">
        <f t="shared" si="3"/>
        <v>#VALUE!</v>
      </c>
      <c r="I16" s="1" t="e">
        <f>[1]!QUOTE(A16,"","時価総額")</f>
        <v>#VALUE!</v>
      </c>
      <c r="J16">
        <f>RSI!O4</f>
        <v>10.74</v>
      </c>
      <c r="K16">
        <f>RCI!O4</f>
        <v>-90.3</v>
      </c>
      <c r="L16" s="2">
        <f>'5日平均乖離'!O4</f>
        <v>-3.4985422740524741E-2</v>
      </c>
      <c r="M16" s="2">
        <f>'20日平均乖離'!O4</f>
        <v>-9.3709357245533531E-2</v>
      </c>
      <c r="N16" s="4">
        <f>'20日ボリン'!O4</f>
        <v>-1.885567988372943</v>
      </c>
      <c r="O16" t="e">
        <f>[1]!QUOTE(A16,"","貸借倍率")*1</f>
        <v>#VALUE!</v>
      </c>
      <c r="W16" t="e">
        <f>[1]!QUOTE(A16,"","PER")</f>
        <v>#VALUE!</v>
      </c>
      <c r="X16" t="e">
        <f>[1]!QUOTE(A16,"","PBR")</f>
        <v>#VALUE!</v>
      </c>
      <c r="Y16" t="e">
        <f>[1]!QUOTE(A16,"","EPS")</f>
        <v>#VALUE!</v>
      </c>
    </row>
    <row r="17" spans="1:25">
      <c r="A17" s="5">
        <v>2282</v>
      </c>
      <c r="B17" t="e">
        <f>[1]!QUOTE(A17,"","銘柄名")</f>
        <v>#VALUE!</v>
      </c>
      <c r="C17" s="1" t="e">
        <f>[1]!QUOTE(A17,"","基準値")</f>
        <v>#VALUE!</v>
      </c>
      <c r="D17" t="e">
        <f t="shared" si="0"/>
        <v>#VALUE!</v>
      </c>
      <c r="E17" t="e">
        <f t="shared" si="1"/>
        <v>#VALUE!</v>
      </c>
      <c r="F17" t="e">
        <f t="shared" si="2"/>
        <v>#VALUE!</v>
      </c>
      <c r="G17" t="e">
        <f>[1]!QUOTE(A17,"","配当")*1</f>
        <v>#VALUE!</v>
      </c>
      <c r="H17" s="2" t="e">
        <f t="shared" si="3"/>
        <v>#VALUE!</v>
      </c>
      <c r="I17" s="1" t="e">
        <f>[1]!QUOTE(A17,"","時価総額")</f>
        <v>#VALUE!</v>
      </c>
      <c r="J17">
        <f>RSI!P4</f>
        <v>9.74</v>
      </c>
      <c r="K17">
        <f>RCI!P4</f>
        <v>-97.58</v>
      </c>
      <c r="L17" s="2">
        <f>'5日平均乖離'!P4</f>
        <v>-4.6119235095612998E-2</v>
      </c>
      <c r="M17" s="2">
        <f>'20日平均乖離'!P4</f>
        <v>-9.4983991462113115E-2</v>
      </c>
      <c r="N17" s="4">
        <f>'20日ボリン'!P4</f>
        <v>-2.6052222913826206</v>
      </c>
      <c r="O17" t="e">
        <f>[1]!QUOTE(A17,"","貸借倍率")*1</f>
        <v>#VALUE!</v>
      </c>
      <c r="W17" t="e">
        <f>[1]!QUOTE(A17,"","PER")</f>
        <v>#VALUE!</v>
      </c>
      <c r="X17" t="e">
        <f>[1]!QUOTE(A17,"","PBR")</f>
        <v>#VALUE!</v>
      </c>
      <c r="Y17" t="e">
        <f>[1]!QUOTE(A17,"","EPS")</f>
        <v>#VALUE!</v>
      </c>
    </row>
    <row r="18" spans="1:25">
      <c r="A18" s="5">
        <v>2413</v>
      </c>
      <c r="B18" t="e">
        <f>[1]!QUOTE(A18,"","銘柄名")</f>
        <v>#VALUE!</v>
      </c>
      <c r="C18" s="1" t="e">
        <f>[1]!QUOTE(A18,"","基準値")</f>
        <v>#VALUE!</v>
      </c>
      <c r="D18" t="e">
        <f t="shared" si="0"/>
        <v>#VALUE!</v>
      </c>
      <c r="E18" t="e">
        <f t="shared" si="1"/>
        <v>#VALUE!</v>
      </c>
      <c r="F18" t="e">
        <f t="shared" si="2"/>
        <v>#VALUE!</v>
      </c>
      <c r="G18" t="e">
        <f>[1]!QUOTE(A18,"","配当")*1</f>
        <v>#VALUE!</v>
      </c>
      <c r="H18" s="2" t="e">
        <f t="shared" si="3"/>
        <v>#VALUE!</v>
      </c>
      <c r="I18" s="1" t="e">
        <f>[1]!QUOTE(A18,"","時価総額")</f>
        <v>#VALUE!</v>
      </c>
      <c r="J18">
        <f>RSI!Q4</f>
        <v>27.4</v>
      </c>
      <c r="K18">
        <f>RCI!Q4</f>
        <v>-91.52</v>
      </c>
      <c r="L18" s="2">
        <f>'5日平均乖離'!Q4</f>
        <v>-3.0929905603534924E-2</v>
      </c>
      <c r="M18" s="2">
        <f>'20日平均乖離'!Q4</f>
        <v>-7.6952508489167348E-2</v>
      </c>
      <c r="N18" s="4">
        <f>'20日ボリン'!Q4</f>
        <v>-2.2024772951751372</v>
      </c>
      <c r="O18" t="e">
        <f>[1]!QUOTE(A18,"","貸借倍率")*1</f>
        <v>#VALUE!</v>
      </c>
      <c r="W18" t="e">
        <f>[1]!QUOTE(A18,"","PER")</f>
        <v>#VALUE!</v>
      </c>
      <c r="X18" t="e">
        <f>[1]!QUOTE(A18,"","PBR")</f>
        <v>#VALUE!</v>
      </c>
      <c r="Y18" t="e">
        <f>[1]!QUOTE(A18,"","EPS")</f>
        <v>#VALUE!</v>
      </c>
    </row>
    <row r="19" spans="1:25">
      <c r="A19" s="5">
        <v>2432</v>
      </c>
      <c r="B19" t="e">
        <f>[1]!QUOTE(A19,"","銘柄名")</f>
        <v>#VALUE!</v>
      </c>
      <c r="C19" s="1" t="e">
        <f>[1]!QUOTE(A19,"","基準値")</f>
        <v>#VALUE!</v>
      </c>
      <c r="D19" t="e">
        <f t="shared" si="0"/>
        <v>#VALUE!</v>
      </c>
      <c r="E19" t="e">
        <f t="shared" si="1"/>
        <v>#VALUE!</v>
      </c>
      <c r="F19" t="e">
        <f t="shared" si="2"/>
        <v>#VALUE!</v>
      </c>
      <c r="G19" t="e">
        <f>[1]!QUOTE(A19,"","配当")*1</f>
        <v>#VALUE!</v>
      </c>
      <c r="H19" s="2" t="e">
        <f t="shared" si="3"/>
        <v>#VALUE!</v>
      </c>
      <c r="I19" s="1" t="e">
        <f>[1]!QUOTE(A19,"","時価総額")</f>
        <v>#VALUE!</v>
      </c>
      <c r="J19">
        <f>RSI!R4</f>
        <v>20.32</v>
      </c>
      <c r="K19">
        <f>RCI!R4</f>
        <v>-100.61</v>
      </c>
      <c r="L19" s="2">
        <f>'5日平均乖離'!R4</f>
        <v>-4.019313584757922E-2</v>
      </c>
      <c r="M19" s="2">
        <f>'20日平均乖離'!R4</f>
        <v>-9.7518328783091524E-2</v>
      </c>
      <c r="N19" s="4">
        <f>'20日ボリン'!R4</f>
        <v>-1.4826407193725328</v>
      </c>
      <c r="O19" t="e">
        <f>[1]!QUOTE(A19,"","貸借倍率")*1</f>
        <v>#VALUE!</v>
      </c>
      <c r="W19" t="e">
        <f>[1]!QUOTE(A19,"","PER")</f>
        <v>#VALUE!</v>
      </c>
      <c r="X19" t="e">
        <f>[1]!QUOTE(A19,"","PBR")</f>
        <v>#VALUE!</v>
      </c>
      <c r="Y19" t="e">
        <f>[1]!QUOTE(A19,"","EPS")</f>
        <v>#VALUE!</v>
      </c>
    </row>
    <row r="20" spans="1:25">
      <c r="A20" s="5">
        <v>2501</v>
      </c>
      <c r="B20" t="e">
        <f>[1]!QUOTE(A20,"","銘柄名")</f>
        <v>#VALUE!</v>
      </c>
      <c r="C20" s="1" t="e">
        <f>[1]!QUOTE(A20,"","基準値")</f>
        <v>#VALUE!</v>
      </c>
      <c r="D20" t="e">
        <f t="shared" si="0"/>
        <v>#VALUE!</v>
      </c>
      <c r="E20" t="e">
        <f t="shared" si="1"/>
        <v>#VALUE!</v>
      </c>
      <c r="F20" t="e">
        <f t="shared" si="2"/>
        <v>#VALUE!</v>
      </c>
      <c r="G20" t="e">
        <f>[1]!QUOTE(A20,"","配当")*1</f>
        <v>#VALUE!</v>
      </c>
      <c r="H20" s="2" t="e">
        <f t="shared" si="3"/>
        <v>#VALUE!</v>
      </c>
      <c r="I20" s="1" t="e">
        <f>[1]!QUOTE(A20,"","時価総額")</f>
        <v>#VALUE!</v>
      </c>
      <c r="J20">
        <f>RSI!S4</f>
        <v>7.51</v>
      </c>
      <c r="K20">
        <f>RCI!S4</f>
        <v>-100</v>
      </c>
      <c r="L20" s="2">
        <f>'5日平均乖離'!S4</f>
        <v>-5.0234142188165132E-2</v>
      </c>
      <c r="M20" s="2">
        <f>'20日平均乖離'!S4</f>
        <v>-0.13485215705283571</v>
      </c>
      <c r="N20" s="4">
        <f>'20日ボリン'!S4</f>
        <v>-2.1904732706564976</v>
      </c>
      <c r="O20" t="e">
        <f>[1]!QUOTE(A20,"","貸借倍率")*1</f>
        <v>#VALUE!</v>
      </c>
      <c r="W20" t="e">
        <f>[1]!QUOTE(A20,"","PER")</f>
        <v>#VALUE!</v>
      </c>
      <c r="X20" t="e">
        <f>[1]!QUOTE(A20,"","PBR")</f>
        <v>#VALUE!</v>
      </c>
      <c r="Y20" t="e">
        <f>[1]!QUOTE(A20,"","EPS")</f>
        <v>#VALUE!</v>
      </c>
    </row>
    <row r="21" spans="1:25">
      <c r="A21" s="5">
        <v>2502</v>
      </c>
      <c r="B21" t="e">
        <f>[1]!QUOTE(A21,"","銘柄名")</f>
        <v>#VALUE!</v>
      </c>
      <c r="C21" s="1" t="e">
        <f>[1]!QUOTE(A21,"","基準値")</f>
        <v>#VALUE!</v>
      </c>
      <c r="D21" t="e">
        <f t="shared" si="0"/>
        <v>#VALUE!</v>
      </c>
      <c r="E21" t="e">
        <f t="shared" si="1"/>
        <v>#VALUE!</v>
      </c>
      <c r="F21" t="e">
        <f t="shared" si="2"/>
        <v>#VALUE!</v>
      </c>
      <c r="G21" t="e">
        <f>[1]!QUOTE(A21,"","配当")*1</f>
        <v>#VALUE!</v>
      </c>
      <c r="H21" s="2" t="e">
        <f t="shared" si="3"/>
        <v>#VALUE!</v>
      </c>
      <c r="I21" s="1" t="e">
        <f>[1]!QUOTE(A21,"","時価総額")</f>
        <v>#VALUE!</v>
      </c>
      <c r="J21" s="6">
        <f>RSI!T4</f>
        <v>18.54</v>
      </c>
      <c r="K21">
        <f>RCI!T4</f>
        <v>-92.73</v>
      </c>
      <c r="L21" s="2">
        <f>'5日平均乖離'!T4</f>
        <v>-5.7996408077445438E-2</v>
      </c>
      <c r="M21" s="2">
        <f>'20日平均乖離'!T4</f>
        <v>-0.12376489762656617</v>
      </c>
      <c r="N21" s="4">
        <f>'20日ボリン'!T4</f>
        <v>-2.3759996660323512</v>
      </c>
      <c r="O21" t="e">
        <f>[1]!QUOTE(A21,"","貸借倍率")*1</f>
        <v>#VALUE!</v>
      </c>
      <c r="W21" t="e">
        <f>[1]!QUOTE(A21,"","PER")</f>
        <v>#VALUE!</v>
      </c>
      <c r="X21" t="e">
        <f>[1]!QUOTE(A21,"","PBR")</f>
        <v>#VALUE!</v>
      </c>
      <c r="Y21" t="e">
        <f>[1]!QUOTE(A21,"","EPS")</f>
        <v>#VALUE!</v>
      </c>
    </row>
    <row r="22" spans="1:25">
      <c r="A22" s="5">
        <v>2503</v>
      </c>
      <c r="B22" t="e">
        <f>[1]!QUOTE(A22,"","銘柄名")</f>
        <v>#VALUE!</v>
      </c>
      <c r="C22" s="1" t="e">
        <f>[1]!QUOTE(A22,"","基準値")</f>
        <v>#VALUE!</v>
      </c>
      <c r="D22" t="e">
        <f t="shared" si="0"/>
        <v>#VALUE!</v>
      </c>
      <c r="E22" t="e">
        <f t="shared" si="1"/>
        <v>#VALUE!</v>
      </c>
      <c r="F22" t="e">
        <f t="shared" si="2"/>
        <v>#VALUE!</v>
      </c>
      <c r="G22" t="e">
        <f>[1]!QUOTE(A22,"","配当")*1</f>
        <v>#VALUE!</v>
      </c>
      <c r="H22" s="2" t="e">
        <f t="shared" si="3"/>
        <v>#VALUE!</v>
      </c>
      <c r="I22" s="1" t="e">
        <f>[1]!QUOTE(A22,"","時価総額")</f>
        <v>#VALUE!</v>
      </c>
      <c r="J22">
        <f>RSI!U4</f>
        <v>24.32</v>
      </c>
      <c r="K22">
        <f>RCI!U4</f>
        <v>-95.15</v>
      </c>
      <c r="L22" s="2">
        <f>'5日平均乖離'!U4</f>
        <v>-9.5875957612735485E-3</v>
      </c>
      <c r="M22" s="2">
        <f>'20日平均乖離'!U4</f>
        <v>-9.0401609386684623E-2</v>
      </c>
      <c r="N22" s="4">
        <f>'20日ボリン'!U4</f>
        <v>-1.5581791173286743</v>
      </c>
      <c r="O22" t="e">
        <f>[1]!QUOTE(A22,"","貸借倍率")*1</f>
        <v>#VALUE!</v>
      </c>
      <c r="W22" t="e">
        <f>[1]!QUOTE(A22,"","PER")</f>
        <v>#VALUE!</v>
      </c>
      <c r="X22" t="e">
        <f>[1]!QUOTE(A22,"","PBR")</f>
        <v>#VALUE!</v>
      </c>
      <c r="Y22" t="e">
        <f>[1]!QUOTE(A22,"","EPS")</f>
        <v>#VALUE!</v>
      </c>
    </row>
    <row r="23" spans="1:25">
      <c r="A23" s="5">
        <v>2531</v>
      </c>
      <c r="B23" t="e">
        <f>[1]!QUOTE(A23,"","銘柄名")</f>
        <v>#VALUE!</v>
      </c>
      <c r="C23" s="1" t="e">
        <f>[1]!QUOTE(A23,"","基準値")</f>
        <v>#VALUE!</v>
      </c>
      <c r="D23" t="e">
        <f t="shared" si="0"/>
        <v>#VALUE!</v>
      </c>
      <c r="E23" t="e">
        <f t="shared" si="1"/>
        <v>#VALUE!</v>
      </c>
      <c r="F23" t="e">
        <f t="shared" si="2"/>
        <v>#VALUE!</v>
      </c>
      <c r="G23" t="e">
        <f>[1]!QUOTE(A23,"","配当")*1</f>
        <v>#VALUE!</v>
      </c>
      <c r="H23" s="2" t="e">
        <f t="shared" si="3"/>
        <v>#VALUE!</v>
      </c>
      <c r="I23" s="1" t="e">
        <f>[1]!QUOTE(A23,"","時価総額")</f>
        <v>#VALUE!</v>
      </c>
      <c r="J23">
        <f>RSI!V4</f>
        <v>32.01</v>
      </c>
      <c r="K23">
        <f>RCI!V4</f>
        <v>-64.239999999999995</v>
      </c>
      <c r="L23" s="2">
        <f>'5日平均乖離'!V4</f>
        <v>-3.5516093229744694E-2</v>
      </c>
      <c r="M23" s="2">
        <f>'20日平均乖離'!V4</f>
        <v>-8.487784330244319E-2</v>
      </c>
      <c r="N23" s="4">
        <f>'20日ボリン'!V4</f>
        <v>-1.930171420617349</v>
      </c>
      <c r="O23" t="e">
        <f>[1]!QUOTE(A23,"","貸借倍率")*1</f>
        <v>#VALUE!</v>
      </c>
      <c r="W23" t="e">
        <f>[1]!QUOTE(A23,"","PER")</f>
        <v>#VALUE!</v>
      </c>
      <c r="X23" t="e">
        <f>[1]!QUOTE(A23,"","PBR")</f>
        <v>#VALUE!</v>
      </c>
      <c r="Y23" t="e">
        <f>[1]!QUOTE(A23,"","EPS")</f>
        <v>#VALUE!</v>
      </c>
    </row>
    <row r="24" spans="1:25">
      <c r="A24" s="5">
        <v>2768</v>
      </c>
      <c r="B24" t="e">
        <f>[1]!QUOTE(A24,"","銘柄名")</f>
        <v>#VALUE!</v>
      </c>
      <c r="C24" s="1" t="e">
        <f>[1]!QUOTE(A24,"","基準値")</f>
        <v>#VALUE!</v>
      </c>
      <c r="D24" t="e">
        <f t="shared" si="0"/>
        <v>#VALUE!</v>
      </c>
      <c r="E24" t="e">
        <f t="shared" si="1"/>
        <v>#VALUE!</v>
      </c>
      <c r="F24" t="e">
        <f t="shared" si="2"/>
        <v>#VALUE!</v>
      </c>
      <c r="G24" t="e">
        <f>[1]!QUOTE(A24,"","配当")*1</f>
        <v>#VALUE!</v>
      </c>
      <c r="H24" s="2" t="e">
        <f t="shared" si="3"/>
        <v>#VALUE!</v>
      </c>
      <c r="I24" s="1" t="e">
        <f>[1]!QUOTE(A24,"","時価総額")</f>
        <v>#VALUE!</v>
      </c>
      <c r="J24">
        <f>RSI!W4</f>
        <v>22</v>
      </c>
      <c r="K24">
        <f>RCI!W4</f>
        <v>-118.18</v>
      </c>
      <c r="L24" s="2">
        <f>'5日平均乖離'!W4</f>
        <v>-3.7304452466907279E-2</v>
      </c>
      <c r="M24" s="2">
        <f>'20日平均乖離'!W4</f>
        <v>-7.0712937418324406E-2</v>
      </c>
      <c r="N24" s="4">
        <f>'20日ボリン'!W4</f>
        <v>-2.6546829077292693</v>
      </c>
      <c r="O24" t="e">
        <f>[1]!QUOTE(A24,"","貸借倍率")*1</f>
        <v>#VALUE!</v>
      </c>
      <c r="W24" t="e">
        <f>[1]!QUOTE(A24,"","PER")</f>
        <v>#VALUE!</v>
      </c>
      <c r="X24" t="e">
        <f>[1]!QUOTE(A24,"","PBR")</f>
        <v>#VALUE!</v>
      </c>
      <c r="Y24" t="e">
        <f>[1]!QUOTE(A24,"","EPS")</f>
        <v>#VALUE!</v>
      </c>
    </row>
    <row r="25" spans="1:25">
      <c r="A25" s="5">
        <v>2801</v>
      </c>
      <c r="B25" t="e">
        <f>[1]!QUOTE(A25,"","銘柄名")</f>
        <v>#VALUE!</v>
      </c>
      <c r="C25" s="1" t="e">
        <f>[1]!QUOTE(A25,"","基準値")</f>
        <v>#VALUE!</v>
      </c>
      <c r="D25" t="e">
        <f t="shared" si="0"/>
        <v>#VALUE!</v>
      </c>
      <c r="E25" t="e">
        <f t="shared" si="1"/>
        <v>#VALUE!</v>
      </c>
      <c r="F25" t="e">
        <f t="shared" si="2"/>
        <v>#VALUE!</v>
      </c>
      <c r="G25" t="e">
        <f>[1]!QUOTE(A25,"","配当")*1</f>
        <v>#VALUE!</v>
      </c>
      <c r="H25" s="2" t="e">
        <f t="shared" si="3"/>
        <v>#VALUE!</v>
      </c>
      <c r="I25" s="1" t="e">
        <f>[1]!QUOTE(A25,"","時価総額")</f>
        <v>#VALUE!</v>
      </c>
      <c r="J25">
        <f>RSI!X4</f>
        <v>30.56</v>
      </c>
      <c r="K25">
        <f>RCI!X4</f>
        <v>-73.33</v>
      </c>
      <c r="L25" s="2">
        <f>'5日平均乖離'!X4</f>
        <v>-5.5415617128463435E-2</v>
      </c>
      <c r="M25" s="2">
        <f>'20日平均乖離'!X4</f>
        <v>-6.3001963233981773E-2</v>
      </c>
      <c r="N25" s="4">
        <f>'20日ボリン'!X4</f>
        <v>-1.4343257836919072</v>
      </c>
      <c r="O25" t="e">
        <f>[1]!QUOTE(A25,"","貸借倍率")*1</f>
        <v>#VALUE!</v>
      </c>
      <c r="W25" t="e">
        <f>[1]!QUOTE(A25,"","PER")</f>
        <v>#VALUE!</v>
      </c>
      <c r="X25" t="e">
        <f>[1]!QUOTE(A25,"","PBR")</f>
        <v>#VALUE!</v>
      </c>
      <c r="Y25" t="e">
        <f>[1]!QUOTE(A25,"","EPS")</f>
        <v>#VALUE!</v>
      </c>
    </row>
    <row r="26" spans="1:25">
      <c r="A26" s="5">
        <v>2802</v>
      </c>
      <c r="B26" t="e">
        <f>[1]!QUOTE(A26,"","銘柄名")</f>
        <v>#VALUE!</v>
      </c>
      <c r="C26" s="1" t="e">
        <f>[1]!QUOTE(A26,"","基準値")</f>
        <v>#VALUE!</v>
      </c>
      <c r="D26" t="e">
        <f t="shared" si="0"/>
        <v>#VALUE!</v>
      </c>
      <c r="E26" t="e">
        <f t="shared" si="1"/>
        <v>#VALUE!</v>
      </c>
      <c r="F26" t="e">
        <f t="shared" si="2"/>
        <v>#VALUE!</v>
      </c>
      <c r="G26" t="e">
        <f>[1]!QUOTE(A26,"","配当")*1</f>
        <v>#VALUE!</v>
      </c>
      <c r="H26" s="2" t="e">
        <f t="shared" si="3"/>
        <v>#VALUE!</v>
      </c>
      <c r="I26" s="1" t="e">
        <f>[1]!QUOTE(A26,"","時価総額")</f>
        <v>#VALUE!</v>
      </c>
      <c r="J26">
        <f>RSI!Y4</f>
        <v>39.97</v>
      </c>
      <c r="K26">
        <f>RCI!Y4</f>
        <v>-68.48</v>
      </c>
      <c r="L26" s="2">
        <f>'5日平均乖離'!Y4</f>
        <v>-2.2032141005702388E-2</v>
      </c>
      <c r="M26" s="2">
        <f>'20日平均乖離'!Y4</f>
        <v>-2.1613702075797048E-2</v>
      </c>
      <c r="N26" s="4">
        <f>'20日ボリン'!Y4</f>
        <v>-0.62331479233420783</v>
      </c>
      <c r="O26" t="e">
        <f>[1]!QUOTE(A26,"","貸借倍率")*1</f>
        <v>#VALUE!</v>
      </c>
      <c r="W26" t="e">
        <f>[1]!QUOTE(A26,"","PER")</f>
        <v>#VALUE!</v>
      </c>
      <c r="X26" t="e">
        <f>[1]!QUOTE(A26,"","PBR")</f>
        <v>#VALUE!</v>
      </c>
      <c r="Y26" t="e">
        <f>[1]!QUOTE(A26,"","EPS")</f>
        <v>#VALUE!</v>
      </c>
    </row>
    <row r="27" spans="1:25">
      <c r="A27" s="5">
        <v>2871</v>
      </c>
      <c r="B27" t="e">
        <f>[1]!QUOTE(A27,"","銘柄名")</f>
        <v>#VALUE!</v>
      </c>
      <c r="C27" s="1" t="e">
        <f>[1]!QUOTE(A27,"","基準値")</f>
        <v>#VALUE!</v>
      </c>
      <c r="D27" t="e">
        <f t="shared" si="0"/>
        <v>#VALUE!</v>
      </c>
      <c r="E27" t="e">
        <f t="shared" si="1"/>
        <v>#VALUE!</v>
      </c>
      <c r="F27" t="e">
        <f t="shared" si="2"/>
        <v>#VALUE!</v>
      </c>
      <c r="G27" t="e">
        <f>[1]!QUOTE(A27,"","配当")*1</f>
        <v>#VALUE!</v>
      </c>
      <c r="H27" s="2" t="e">
        <f t="shared" si="3"/>
        <v>#VALUE!</v>
      </c>
      <c r="I27" s="1" t="e">
        <f>[1]!QUOTE(A27,"","時価総額")</f>
        <v>#VALUE!</v>
      </c>
      <c r="J27">
        <f>RSI!Z4</f>
        <v>41.97</v>
      </c>
      <c r="K27">
        <f>RCI!Z4</f>
        <v>29.7</v>
      </c>
      <c r="L27" s="2">
        <f>'5日平均乖離'!Z4</f>
        <v>-3.0762626985262331E-3</v>
      </c>
      <c r="M27" s="2">
        <f>'20日平均乖離'!Z4</f>
        <v>1.2092820568689433E-2</v>
      </c>
      <c r="N27" s="4">
        <f>'20日ボリン'!Z4</f>
        <v>0.44556782183984411</v>
      </c>
      <c r="O27" t="e">
        <f>[1]!QUOTE(A27,"","貸借倍率")*1</f>
        <v>#VALUE!</v>
      </c>
      <c r="W27" t="e">
        <f>[1]!QUOTE(A27,"","PER")</f>
        <v>#VALUE!</v>
      </c>
      <c r="X27" t="e">
        <f>[1]!QUOTE(A27,"","PBR")</f>
        <v>#VALUE!</v>
      </c>
      <c r="Y27" t="e">
        <f>[1]!QUOTE(A27,"","EPS")</f>
        <v>#VALUE!</v>
      </c>
    </row>
    <row r="28" spans="1:25">
      <c r="A28" s="5">
        <v>2914</v>
      </c>
      <c r="B28" t="str">
        <f>[1]!QUOTE(A28,"","銘柄名")</f>
        <v>ＪＴ</v>
      </c>
      <c r="C28" s="1">
        <f>[1]!QUOTE(A28,"","基準値")</f>
        <v>2144</v>
      </c>
      <c r="D28">
        <f t="shared" si="0"/>
        <v>14.37</v>
      </c>
      <c r="E28">
        <f t="shared" si="1"/>
        <v>1.64</v>
      </c>
      <c r="F28">
        <f t="shared" si="2"/>
        <v>152.5</v>
      </c>
      <c r="G28">
        <f>[1]!QUOTE(A28,"","配当")*1</f>
        <v>154</v>
      </c>
      <c r="H28" s="2">
        <f t="shared" si="3"/>
        <v>7.1828358208955223E-2</v>
      </c>
      <c r="I28" s="1">
        <f>[1]!QUOTE(A28,"","時価総額")</f>
        <v>4385000</v>
      </c>
      <c r="J28">
        <f>RSI!AA4</f>
        <v>28.16</v>
      </c>
      <c r="K28">
        <f>RCI!AA4</f>
        <v>-76.97</v>
      </c>
      <c r="L28" s="2">
        <f>'5日平均乖離'!AA4</f>
        <v>-1.7785144700295574E-2</v>
      </c>
      <c r="M28" s="2">
        <f>'20日平均乖離'!AA4</f>
        <v>-3.8356104300532823E-2</v>
      </c>
      <c r="N28" s="4">
        <f>'20日ボリン'!AA4</f>
        <v>-2.1993677610230025</v>
      </c>
      <c r="O28">
        <f>[1]!QUOTE(A28,"","貸借倍率")*1</f>
        <v>1.17</v>
      </c>
      <c r="W28" t="str">
        <f>[1]!QUOTE(A28,"","PER")</f>
        <v>14.37:連結2012期(予想)</v>
      </c>
      <c r="X28" t="str">
        <f>[1]!QUOTE(A28,"","PBR")</f>
        <v>1.64:連結1912期(実績)</v>
      </c>
      <c r="Y28" t="str">
        <f>[1]!QUOTE(A28,"","EPS")</f>
        <v>152.5:連結2012期(予想)</v>
      </c>
    </row>
    <row r="29" spans="1:25">
      <c r="A29" s="5">
        <v>3086</v>
      </c>
      <c r="B29" t="e">
        <f>[1]!QUOTE(A29,"","銘柄名")</f>
        <v>#VALUE!</v>
      </c>
      <c r="C29" s="1" t="e">
        <f>[1]!QUOTE(A29,"","基準値")</f>
        <v>#VALUE!</v>
      </c>
      <c r="D29" t="e">
        <f t="shared" si="0"/>
        <v>#VALUE!</v>
      </c>
      <c r="E29" t="e">
        <f t="shared" si="1"/>
        <v>#VALUE!</v>
      </c>
      <c r="F29" t="e">
        <f t="shared" si="2"/>
        <v>#VALUE!</v>
      </c>
      <c r="G29" t="e">
        <f>[1]!QUOTE(A29,"","配当")*1</f>
        <v>#VALUE!</v>
      </c>
      <c r="H29" s="2" t="e">
        <f t="shared" si="3"/>
        <v>#VALUE!</v>
      </c>
      <c r="I29" s="1" t="e">
        <f>[1]!QUOTE(A29,"","時価総額")</f>
        <v>#VALUE!</v>
      </c>
      <c r="J29">
        <f>RSI!AB4</f>
        <v>28.48</v>
      </c>
      <c r="K29">
        <f>RCI!AB4</f>
        <v>-97.58</v>
      </c>
      <c r="L29" s="2">
        <f>'5日平均乖離'!AB4</f>
        <v>-5.1405622489959835E-2</v>
      </c>
      <c r="M29" s="2">
        <f>'20日平均乖離'!AB4</f>
        <v>-9.8370042371263788E-2</v>
      </c>
      <c r="N29" s="4">
        <f>'20日ボリン'!AB4</f>
        <v>-2.6248907604583325</v>
      </c>
      <c r="O29" t="e">
        <f>[1]!QUOTE(A29,"","貸借倍率")*1</f>
        <v>#VALUE!</v>
      </c>
      <c r="W29" t="e">
        <f>[1]!QUOTE(A29,"","PER")</f>
        <v>#VALUE!</v>
      </c>
      <c r="X29" t="e">
        <f>[1]!QUOTE(A29,"","PBR")</f>
        <v>#VALUE!</v>
      </c>
      <c r="Y29" t="e">
        <f>[1]!QUOTE(A29,"","EPS")</f>
        <v>#VALUE!</v>
      </c>
    </row>
    <row r="30" spans="1:25">
      <c r="A30" s="5">
        <v>3099</v>
      </c>
      <c r="B30" t="e">
        <f>[1]!QUOTE(A30,"","銘柄名")</f>
        <v>#VALUE!</v>
      </c>
      <c r="C30" s="1" t="e">
        <f>[1]!QUOTE(A30,"","基準値")</f>
        <v>#VALUE!</v>
      </c>
      <c r="D30" t="e">
        <f t="shared" si="0"/>
        <v>#VALUE!</v>
      </c>
      <c r="E30" t="e">
        <f t="shared" si="1"/>
        <v>#VALUE!</v>
      </c>
      <c r="F30" t="e">
        <f t="shared" si="2"/>
        <v>#VALUE!</v>
      </c>
      <c r="G30" t="e">
        <f>[1]!QUOTE(A30,"","配当")*1</f>
        <v>#VALUE!</v>
      </c>
      <c r="H30" s="2" t="e">
        <f t="shared" si="3"/>
        <v>#VALUE!</v>
      </c>
      <c r="I30" s="1" t="e">
        <f>[1]!QUOTE(A30,"","時価総額")</f>
        <v>#VALUE!</v>
      </c>
      <c r="J30">
        <f>RSI!AC4</f>
        <v>22.49</v>
      </c>
      <c r="K30">
        <f>RCI!AC4</f>
        <v>-100</v>
      </c>
      <c r="L30" s="2">
        <f>'5日平均乖離'!AC4</f>
        <v>-4.296875E-2</v>
      </c>
      <c r="M30" s="2">
        <f>'20日平均乖離'!AC4</f>
        <v>-0.10616563298066395</v>
      </c>
      <c r="N30" s="4">
        <f>'20日ボリン'!AC4</f>
        <v>-2.1505429634822946</v>
      </c>
      <c r="O30" t="e">
        <f>[1]!QUOTE(A30,"","貸借倍率")*1</f>
        <v>#VALUE!</v>
      </c>
      <c r="W30" t="e">
        <f>[1]!QUOTE(A30,"","PER")</f>
        <v>#VALUE!</v>
      </c>
      <c r="X30" t="e">
        <f>[1]!QUOTE(A30,"","PBR")</f>
        <v>#VALUE!</v>
      </c>
      <c r="Y30" t="e">
        <f>[1]!QUOTE(A30,"","EPS")</f>
        <v>#VALUE!</v>
      </c>
    </row>
    <row r="31" spans="1:25">
      <c r="A31" s="5">
        <v>3101</v>
      </c>
      <c r="B31" t="e">
        <f>[1]!QUOTE(A31,"","銘柄名")</f>
        <v>#VALUE!</v>
      </c>
      <c r="C31" s="1" t="e">
        <f>[1]!QUOTE(A31,"","基準値")</f>
        <v>#VALUE!</v>
      </c>
      <c r="D31" t="e">
        <f t="shared" si="0"/>
        <v>#VALUE!</v>
      </c>
      <c r="E31" t="e">
        <f t="shared" si="1"/>
        <v>#VALUE!</v>
      </c>
      <c r="F31" t="e">
        <f t="shared" si="2"/>
        <v>#VALUE!</v>
      </c>
      <c r="G31" t="e">
        <f>[1]!QUOTE(A31,"","配当")*1</f>
        <v>#VALUE!</v>
      </c>
      <c r="H31" s="2" t="e">
        <f t="shared" si="3"/>
        <v>#VALUE!</v>
      </c>
      <c r="I31" s="1" t="e">
        <f>[1]!QUOTE(A31,"","時価総額")</f>
        <v>#VALUE!</v>
      </c>
      <c r="J31">
        <f>RSI!AD4</f>
        <v>31.36</v>
      </c>
      <c r="K31">
        <f>RCI!AD4</f>
        <v>-89.09</v>
      </c>
      <c r="L31" s="2">
        <f>'5日平均乖離'!AD4</f>
        <v>-3.7062457103637647E-2</v>
      </c>
      <c r="M31" s="2">
        <f>'20日平均乖離'!AD4</f>
        <v>-7.1137740408487526E-2</v>
      </c>
      <c r="N31" s="4">
        <f>'20日ボリン'!AD4</f>
        <v>-2.2180411420896924</v>
      </c>
      <c r="O31" t="e">
        <f>[1]!QUOTE(A31,"","貸借倍率")*1</f>
        <v>#VALUE!</v>
      </c>
      <c r="W31" t="e">
        <f>[1]!QUOTE(A31,"","PER")</f>
        <v>#VALUE!</v>
      </c>
      <c r="X31" t="e">
        <f>[1]!QUOTE(A31,"","PBR")</f>
        <v>#VALUE!</v>
      </c>
      <c r="Y31" t="e">
        <f>[1]!QUOTE(A31,"","EPS")</f>
        <v>#VALUE!</v>
      </c>
    </row>
    <row r="32" spans="1:25">
      <c r="A32" s="5">
        <v>3103</v>
      </c>
      <c r="B32" t="e">
        <f>[1]!QUOTE(A32,"","銘柄名")</f>
        <v>#VALUE!</v>
      </c>
      <c r="C32" s="1" t="e">
        <f>[1]!QUOTE(A32,"","基準値")</f>
        <v>#VALUE!</v>
      </c>
      <c r="D32" t="e">
        <f t="shared" si="0"/>
        <v>#VALUE!</v>
      </c>
      <c r="E32" t="e">
        <f t="shared" si="1"/>
        <v>#VALUE!</v>
      </c>
      <c r="F32" t="e">
        <f t="shared" si="2"/>
        <v>#VALUE!</v>
      </c>
      <c r="G32" t="e">
        <f>[1]!QUOTE(A32,"","配当")*1</f>
        <v>#VALUE!</v>
      </c>
      <c r="H32" s="2" t="e">
        <f t="shared" si="3"/>
        <v>#VALUE!</v>
      </c>
      <c r="I32" s="1" t="e">
        <f>[1]!QUOTE(A32,"","時価総額")</f>
        <v>#VALUE!</v>
      </c>
      <c r="J32">
        <f>RSI!AE4</f>
        <v>30.17</v>
      </c>
      <c r="K32">
        <f>RCI!AE4</f>
        <v>-95.15</v>
      </c>
      <c r="L32" s="2">
        <f>'5日平均乖離'!AE4</f>
        <v>-4.8042704626334531E-2</v>
      </c>
      <c r="M32" s="2">
        <f>'20日平均乖離'!AE4</f>
        <v>-0.11018711018711014</v>
      </c>
      <c r="N32" s="4">
        <f>'20日ボリン'!AE4</f>
        <v>-1.5591390551880939</v>
      </c>
      <c r="O32" t="e">
        <f>[1]!QUOTE(A32,"","貸借倍率")*1</f>
        <v>#VALUE!</v>
      </c>
      <c r="W32" t="e">
        <f>[1]!QUOTE(A32,"","PER")</f>
        <v>#VALUE!</v>
      </c>
      <c r="X32" t="e">
        <f>[1]!QUOTE(A32,"","PBR")</f>
        <v>#VALUE!</v>
      </c>
      <c r="Y32" t="e">
        <f>[1]!QUOTE(A32,"","EPS")</f>
        <v>#VALUE!</v>
      </c>
    </row>
    <row r="33" spans="1:25">
      <c r="A33" s="5">
        <v>3105</v>
      </c>
      <c r="B33" t="e">
        <f>[1]!QUOTE(A33,"","銘柄名")</f>
        <v>#VALUE!</v>
      </c>
      <c r="C33" s="1" t="e">
        <f>[1]!QUOTE(A33,"","基準値")</f>
        <v>#VALUE!</v>
      </c>
      <c r="D33" t="e">
        <f t="shared" si="0"/>
        <v>#VALUE!</v>
      </c>
      <c r="E33" t="e">
        <f t="shared" si="1"/>
        <v>#VALUE!</v>
      </c>
      <c r="F33" t="e">
        <f t="shared" si="2"/>
        <v>#VALUE!</v>
      </c>
      <c r="G33" t="e">
        <f>[1]!QUOTE(A33,"","配当")*1</f>
        <v>#VALUE!</v>
      </c>
      <c r="H33" s="2" t="e">
        <f t="shared" si="3"/>
        <v>#VALUE!</v>
      </c>
      <c r="I33" s="1" t="e">
        <f>[1]!QUOTE(A33,"","時価総額")</f>
        <v>#VALUE!</v>
      </c>
      <c r="J33">
        <f>RSI!AF4</f>
        <v>44.36</v>
      </c>
      <c r="K33">
        <f>RCI!AF4</f>
        <v>-46.67</v>
      </c>
      <c r="L33" s="2">
        <f>'5日平均乖離'!AF4</f>
        <v>-4.8562933597621427E-2</v>
      </c>
      <c r="M33" s="2">
        <f>'20日平均乖離'!AF4</f>
        <v>-3.9759939984996273E-2</v>
      </c>
      <c r="N33" s="4">
        <f>'20日ボリン'!AF4</f>
        <v>-1.2786653554743392</v>
      </c>
      <c r="O33" t="e">
        <f>[1]!QUOTE(A33,"","貸借倍率")*1</f>
        <v>#VALUE!</v>
      </c>
      <c r="W33" t="e">
        <f>[1]!QUOTE(A33,"","PER")</f>
        <v>#VALUE!</v>
      </c>
      <c r="X33" t="e">
        <f>[1]!QUOTE(A33,"","PBR")</f>
        <v>#VALUE!</v>
      </c>
      <c r="Y33" t="e">
        <f>[1]!QUOTE(A33,"","EPS")</f>
        <v>#VALUE!</v>
      </c>
    </row>
    <row r="34" spans="1:25">
      <c r="A34" s="5">
        <v>3289</v>
      </c>
      <c r="B34" t="e">
        <f>[1]!QUOTE(A34,"","銘柄名")</f>
        <v>#VALUE!</v>
      </c>
      <c r="C34" s="1" t="e">
        <f>[1]!QUOTE(A34,"","基準値")</f>
        <v>#VALUE!</v>
      </c>
      <c r="D34" t="e">
        <f t="shared" si="0"/>
        <v>#VALUE!</v>
      </c>
      <c r="E34" t="e">
        <f t="shared" si="1"/>
        <v>#VALUE!</v>
      </c>
      <c r="F34" t="e">
        <f t="shared" si="2"/>
        <v>#VALUE!</v>
      </c>
      <c r="G34" t="e">
        <f>[1]!QUOTE(A34,"","配当")*1</f>
        <v>#VALUE!</v>
      </c>
      <c r="H34" s="2" t="e">
        <f t="shared" si="3"/>
        <v>#VALUE!</v>
      </c>
      <c r="I34" s="1" t="e">
        <f>[1]!QUOTE(A34,"","時価総額")</f>
        <v>#VALUE!</v>
      </c>
      <c r="J34">
        <f>RSI!AG4</f>
        <v>10.91</v>
      </c>
      <c r="K34">
        <f>RCI!AG4</f>
        <v>-81.209999999999994</v>
      </c>
      <c r="L34" s="2">
        <f>'5日平均乖離'!AG4</f>
        <v>-5.3443233182664196E-2</v>
      </c>
      <c r="M34" s="2">
        <f>'20日平均乖離'!AG4</f>
        <v>-8.2769726247987063E-2</v>
      </c>
      <c r="N34" s="4">
        <f>'20日ボリン'!AG4</f>
        <v>-2.9943444065954345</v>
      </c>
      <c r="O34" t="e">
        <f>[1]!QUOTE(A34,"","貸借倍率")*1</f>
        <v>#VALUE!</v>
      </c>
      <c r="W34" t="e">
        <f>[1]!QUOTE(A34,"","PER")</f>
        <v>#VALUE!</v>
      </c>
      <c r="X34" t="e">
        <f>[1]!QUOTE(A34,"","PBR")</f>
        <v>#VALUE!</v>
      </c>
      <c r="Y34" t="e">
        <f>[1]!QUOTE(A34,"","EPS")</f>
        <v>#VALUE!</v>
      </c>
    </row>
    <row r="35" spans="1:25">
      <c r="A35" s="5">
        <v>3382</v>
      </c>
      <c r="B35" t="e">
        <f>[1]!QUOTE(A35,"","銘柄名")</f>
        <v>#VALUE!</v>
      </c>
      <c r="C35" s="1" t="e">
        <f>[1]!QUOTE(A35,"","基準値")</f>
        <v>#VALUE!</v>
      </c>
      <c r="D35" t="e">
        <f t="shared" si="0"/>
        <v>#VALUE!</v>
      </c>
      <c r="E35" t="e">
        <f t="shared" si="1"/>
        <v>#VALUE!</v>
      </c>
      <c r="F35" t="e">
        <f t="shared" si="2"/>
        <v>#VALUE!</v>
      </c>
      <c r="G35" t="e">
        <f>[1]!QUOTE(A35,"","配当")*1</f>
        <v>#VALUE!</v>
      </c>
      <c r="H35" s="2" t="e">
        <f t="shared" si="3"/>
        <v>#VALUE!</v>
      </c>
      <c r="I35" s="1" t="e">
        <f>[1]!QUOTE(A35,"","時価総額")</f>
        <v>#VALUE!</v>
      </c>
      <c r="J35">
        <f>RSI!AH4</f>
        <v>19.649999999999999</v>
      </c>
      <c r="K35">
        <f>RCI!AH4</f>
        <v>-89.7</v>
      </c>
      <c r="L35" s="2">
        <f>'5日平均乖離'!AH4</f>
        <v>-3.9523244414632841E-2</v>
      </c>
      <c r="M35" s="2">
        <f>'20日平均乖離'!AH4</f>
        <v>-0.1100114744693057</v>
      </c>
      <c r="N35" s="4">
        <f>'20日ボリン'!AH4</f>
        <v>-2.392303900104829</v>
      </c>
      <c r="O35" t="e">
        <f>[1]!QUOTE(A35,"","貸借倍率")*1</f>
        <v>#VALUE!</v>
      </c>
      <c r="W35" t="e">
        <f>[1]!QUOTE(A35,"","PER")</f>
        <v>#VALUE!</v>
      </c>
      <c r="X35" t="e">
        <f>[1]!QUOTE(A35,"","PBR")</f>
        <v>#VALUE!</v>
      </c>
      <c r="Y35" t="e">
        <f>[1]!QUOTE(A35,"","EPS")</f>
        <v>#VALUE!</v>
      </c>
    </row>
    <row r="36" spans="1:25">
      <c r="A36" s="5">
        <v>3401</v>
      </c>
      <c r="B36" t="e">
        <f>[1]!QUOTE(A36,"","銘柄名")</f>
        <v>#VALUE!</v>
      </c>
      <c r="C36" s="1" t="e">
        <f>[1]!QUOTE(A36,"","基準値")</f>
        <v>#VALUE!</v>
      </c>
      <c r="D36" t="e">
        <f t="shared" si="0"/>
        <v>#VALUE!</v>
      </c>
      <c r="E36" t="e">
        <f t="shared" si="1"/>
        <v>#VALUE!</v>
      </c>
      <c r="F36" t="e">
        <f t="shared" si="2"/>
        <v>#VALUE!</v>
      </c>
      <c r="G36" t="e">
        <f>[1]!QUOTE(A36,"","配当")*1</f>
        <v>#VALUE!</v>
      </c>
      <c r="H36" s="2" t="e">
        <f t="shared" si="3"/>
        <v>#VALUE!</v>
      </c>
      <c r="I36" s="1" t="e">
        <f>[1]!QUOTE(A36,"","時価総額")</f>
        <v>#VALUE!</v>
      </c>
      <c r="J36">
        <f>RSI!AI4</f>
        <v>29.31</v>
      </c>
      <c r="K36">
        <f>RCI!AI4</f>
        <v>-85.45</v>
      </c>
      <c r="L36" s="2">
        <f>'5日平均乖離'!AI4</f>
        <v>-4.8853853334716368E-2</v>
      </c>
      <c r="M36" s="2">
        <f>'20日平均乖離'!AI4</f>
        <v>-7.7023728642963141E-2</v>
      </c>
      <c r="N36" s="4">
        <f>'20日ボリン'!AI4</f>
        <v>-2.4902783307478846</v>
      </c>
      <c r="O36" t="e">
        <f>[1]!QUOTE(A36,"","貸借倍率")*1</f>
        <v>#VALUE!</v>
      </c>
      <c r="W36" t="e">
        <f>[1]!QUOTE(A36,"","PER")</f>
        <v>#VALUE!</v>
      </c>
      <c r="X36" t="e">
        <f>[1]!QUOTE(A36,"","PBR")</f>
        <v>#VALUE!</v>
      </c>
      <c r="Y36" t="e">
        <f>[1]!QUOTE(A36,"","EPS")</f>
        <v>#VALUE!</v>
      </c>
    </row>
    <row r="37" spans="1:25">
      <c r="A37" s="5">
        <v>3402</v>
      </c>
      <c r="B37" t="e">
        <f>[1]!QUOTE(A37,"","銘柄名")</f>
        <v>#VALUE!</v>
      </c>
      <c r="C37" s="1" t="e">
        <f>[1]!QUOTE(A37,"","基準値")</f>
        <v>#VALUE!</v>
      </c>
      <c r="D37" t="e">
        <f t="shared" si="0"/>
        <v>#VALUE!</v>
      </c>
      <c r="E37" t="e">
        <f t="shared" si="1"/>
        <v>#VALUE!</v>
      </c>
      <c r="F37" t="e">
        <f t="shared" si="2"/>
        <v>#VALUE!</v>
      </c>
      <c r="G37" t="e">
        <f>[1]!QUOTE(A37,"","配当")*1</f>
        <v>#VALUE!</v>
      </c>
      <c r="H37" s="2" t="e">
        <f t="shared" si="3"/>
        <v>#VALUE!</v>
      </c>
      <c r="I37" s="1" t="e">
        <f>[1]!QUOTE(A37,"","時価総額")</f>
        <v>#VALUE!</v>
      </c>
      <c r="J37">
        <f>RSI!AJ4</f>
        <v>26.5</v>
      </c>
      <c r="K37">
        <f>RCI!AJ4</f>
        <v>-89.09</v>
      </c>
      <c r="L37" s="2">
        <f>'5日平均乖離'!AJ4</f>
        <v>-4.5609098370265944E-2</v>
      </c>
      <c r="M37" s="2">
        <f>'20日平均乖離'!AJ4</f>
        <v>-8.0024581652762938E-2</v>
      </c>
      <c r="N37" s="4">
        <f>'20日ボリン'!AJ4</f>
        <v>-2.6697480164796099</v>
      </c>
      <c r="O37" t="e">
        <f>[1]!QUOTE(A37,"","貸借倍率")*1</f>
        <v>#VALUE!</v>
      </c>
      <c r="W37" t="e">
        <f>[1]!QUOTE(A37,"","PER")</f>
        <v>#VALUE!</v>
      </c>
      <c r="X37" t="e">
        <f>[1]!QUOTE(A37,"","PBR")</f>
        <v>#VALUE!</v>
      </c>
      <c r="Y37" t="e">
        <f>[1]!QUOTE(A37,"","EPS")</f>
        <v>#VALUE!</v>
      </c>
    </row>
    <row r="38" spans="1:25">
      <c r="A38" s="5">
        <v>3405</v>
      </c>
      <c r="B38" t="e">
        <f>[1]!QUOTE(A38,"","銘柄名")</f>
        <v>#VALUE!</v>
      </c>
      <c r="C38" s="1" t="e">
        <f>[1]!QUOTE(A38,"","基準値")</f>
        <v>#VALUE!</v>
      </c>
      <c r="D38" t="e">
        <f t="shared" si="0"/>
        <v>#VALUE!</v>
      </c>
      <c r="E38" t="e">
        <f t="shared" si="1"/>
        <v>#VALUE!</v>
      </c>
      <c r="F38" t="e">
        <f t="shared" si="2"/>
        <v>#VALUE!</v>
      </c>
      <c r="G38" t="e">
        <f>[1]!QUOTE(A38,"","配当")*1</f>
        <v>#VALUE!</v>
      </c>
      <c r="H38" s="2" t="e">
        <f t="shared" si="3"/>
        <v>#VALUE!</v>
      </c>
      <c r="I38" s="1" t="e">
        <f>[1]!QUOTE(A38,"","時価総額")</f>
        <v>#VALUE!</v>
      </c>
      <c r="J38">
        <f>RSI!AK4</f>
        <v>23.95</v>
      </c>
      <c r="K38">
        <f>RCI!AK4</f>
        <v>-93.33</v>
      </c>
      <c r="L38" s="2">
        <f>'5日平均乖離'!AK4</f>
        <v>-4.5782737118477135E-2</v>
      </c>
      <c r="M38" s="2">
        <f>'20日平均乖離'!AK4</f>
        <v>-0.10717027483494546</v>
      </c>
      <c r="N38" s="4">
        <f>'20日ボリン'!AK4</f>
        <v>-2.3031359545378125</v>
      </c>
      <c r="O38" t="e">
        <f>[1]!QUOTE(A38,"","貸借倍率")*1</f>
        <v>#VALUE!</v>
      </c>
      <c r="W38" t="e">
        <f>[1]!QUOTE(A38,"","PER")</f>
        <v>#VALUE!</v>
      </c>
      <c r="X38" t="e">
        <f>[1]!QUOTE(A38,"","PBR")</f>
        <v>#VALUE!</v>
      </c>
      <c r="Y38" t="e">
        <f>[1]!QUOTE(A38,"","EPS")</f>
        <v>#VALUE!</v>
      </c>
    </row>
    <row r="39" spans="1:25">
      <c r="A39" s="5">
        <v>3407</v>
      </c>
      <c r="B39" t="e">
        <f>[1]!QUOTE(A39,"","銘柄名")</f>
        <v>#VALUE!</v>
      </c>
      <c r="C39" s="1" t="e">
        <f>[1]!QUOTE(A39,"","基準値")</f>
        <v>#VALUE!</v>
      </c>
      <c r="D39" t="e">
        <f t="shared" si="0"/>
        <v>#VALUE!</v>
      </c>
      <c r="E39" t="e">
        <f t="shared" si="1"/>
        <v>#VALUE!</v>
      </c>
      <c r="F39" t="e">
        <f t="shared" si="2"/>
        <v>#VALUE!</v>
      </c>
      <c r="G39" t="e">
        <f>[1]!QUOTE(A39,"","配当")*1</f>
        <v>#VALUE!</v>
      </c>
      <c r="H39" s="2" t="e">
        <f t="shared" si="3"/>
        <v>#VALUE!</v>
      </c>
      <c r="I39" s="1" t="e">
        <f>[1]!QUOTE(A39,"","時価総額")</f>
        <v>#VALUE!</v>
      </c>
      <c r="J39">
        <f>RSI!AL4</f>
        <v>19.079999999999998</v>
      </c>
      <c r="K39">
        <f>RCI!AL4</f>
        <v>-95.15</v>
      </c>
      <c r="L39" s="2">
        <f>'5日平均乖離'!AL4</f>
        <v>-4.0117495573796735E-2</v>
      </c>
      <c r="M39" s="2">
        <f>'20日平均乖離'!AL4</f>
        <v>-0.10757374534707542</v>
      </c>
      <c r="N39" s="4">
        <f>'20日ボリン'!AL4</f>
        <v>-1.7748303596020643</v>
      </c>
      <c r="O39" t="e">
        <f>[1]!QUOTE(A39,"","貸借倍率")*1</f>
        <v>#VALUE!</v>
      </c>
      <c r="W39" t="e">
        <f>[1]!QUOTE(A39,"","PER")</f>
        <v>#VALUE!</v>
      </c>
      <c r="X39" t="e">
        <f>[1]!QUOTE(A39,"","PBR")</f>
        <v>#VALUE!</v>
      </c>
      <c r="Y39" t="e">
        <f>[1]!QUOTE(A39,"","EPS")</f>
        <v>#VALUE!</v>
      </c>
    </row>
    <row r="40" spans="1:25">
      <c r="A40" s="5">
        <v>3436</v>
      </c>
      <c r="B40" t="e">
        <f>[1]!QUOTE(A40,"","銘柄名")</f>
        <v>#VALUE!</v>
      </c>
      <c r="C40" s="1" t="e">
        <f>[1]!QUOTE(A40,"","基準値")</f>
        <v>#VALUE!</v>
      </c>
      <c r="D40" t="e">
        <f t="shared" si="0"/>
        <v>#VALUE!</v>
      </c>
      <c r="E40" t="e">
        <f t="shared" si="1"/>
        <v>#VALUE!</v>
      </c>
      <c r="F40" t="e">
        <f t="shared" si="2"/>
        <v>#VALUE!</v>
      </c>
      <c r="G40" t="e">
        <f>[1]!QUOTE(A40,"","配当")*1</f>
        <v>#VALUE!</v>
      </c>
      <c r="H40" s="2" t="e">
        <f t="shared" si="3"/>
        <v>#VALUE!</v>
      </c>
      <c r="I40" s="1" t="e">
        <f>[1]!QUOTE(A40,"","時価総額")</f>
        <v>#VALUE!</v>
      </c>
      <c r="J40">
        <f>RSI!AM4</f>
        <v>48.21</v>
      </c>
      <c r="K40">
        <f>RCI!AM4</f>
        <v>-16.36</v>
      </c>
      <c r="L40" s="2">
        <f>'5日平均乖離'!AM4</f>
        <v>-8.1467056150600459E-2</v>
      </c>
      <c r="M40" s="2">
        <f>'20日平均乖離'!AM4</f>
        <v>-5.5065527699713401E-2</v>
      </c>
      <c r="N40" s="4">
        <f>'20日ボリン'!AM4</f>
        <v>-1.2580823963899987</v>
      </c>
      <c r="O40" t="e">
        <f>[1]!QUOTE(A40,"","貸借倍率")*1</f>
        <v>#VALUE!</v>
      </c>
      <c r="W40" t="e">
        <f>[1]!QUOTE(A40,"","PER")</f>
        <v>#VALUE!</v>
      </c>
      <c r="X40" t="e">
        <f>[1]!QUOTE(A40,"","PBR")</f>
        <v>#VALUE!</v>
      </c>
      <c r="Y40" t="e">
        <f>[1]!QUOTE(A40,"","EPS")</f>
        <v>#VALUE!</v>
      </c>
    </row>
    <row r="41" spans="1:25">
      <c r="A41" s="5">
        <v>3861</v>
      </c>
      <c r="B41" t="e">
        <f>[1]!QUOTE(A41,"","銘柄名")</f>
        <v>#VALUE!</v>
      </c>
      <c r="C41" s="1" t="e">
        <f>[1]!QUOTE(A41,"","基準値")</f>
        <v>#VALUE!</v>
      </c>
      <c r="D41" t="e">
        <f t="shared" si="0"/>
        <v>#VALUE!</v>
      </c>
      <c r="E41" t="e">
        <f t="shared" si="1"/>
        <v>#VALUE!</v>
      </c>
      <c r="F41" t="e">
        <f t="shared" si="2"/>
        <v>#VALUE!</v>
      </c>
      <c r="G41" t="e">
        <f>[1]!QUOTE(A41,"","配当")*1</f>
        <v>#VALUE!</v>
      </c>
      <c r="H41" s="2" t="e">
        <f t="shared" si="3"/>
        <v>#VALUE!</v>
      </c>
      <c r="I41" s="1" t="e">
        <f>[1]!QUOTE(A41,"","時価総額")</f>
        <v>#VALUE!</v>
      </c>
      <c r="J41">
        <f>RSI!AN4</f>
        <v>31.93</v>
      </c>
      <c r="K41">
        <f>RCI!AN4</f>
        <v>-81.819999999999993</v>
      </c>
      <c r="L41" s="2">
        <f>'5日平均乖離'!AN4</f>
        <v>-4.736275565123782E-2</v>
      </c>
      <c r="M41" s="2">
        <f>'20日平均乖離'!AN4</f>
        <v>-8.1553230130588905E-2</v>
      </c>
      <c r="N41" s="4">
        <f>'20日ボリン'!AN4</f>
        <v>-2.0327261577258979</v>
      </c>
      <c r="O41" t="e">
        <f>[1]!QUOTE(A41,"","貸借倍率")*1</f>
        <v>#VALUE!</v>
      </c>
      <c r="W41" t="e">
        <f>[1]!QUOTE(A41,"","PER")</f>
        <v>#VALUE!</v>
      </c>
      <c r="X41" t="e">
        <f>[1]!QUOTE(A41,"","PBR")</f>
        <v>#VALUE!</v>
      </c>
      <c r="Y41" t="e">
        <f>[1]!QUOTE(A41,"","EPS")</f>
        <v>#VALUE!</v>
      </c>
    </row>
    <row r="42" spans="1:25">
      <c r="A42" s="5">
        <v>3863</v>
      </c>
      <c r="B42" t="e">
        <f>[1]!QUOTE(A42,"","銘柄名")</f>
        <v>#VALUE!</v>
      </c>
      <c r="C42" s="1" t="e">
        <f>[1]!QUOTE(A42,"","基準値")</f>
        <v>#VALUE!</v>
      </c>
      <c r="D42" t="e">
        <f t="shared" si="0"/>
        <v>#VALUE!</v>
      </c>
      <c r="E42" t="e">
        <f t="shared" si="1"/>
        <v>#VALUE!</v>
      </c>
      <c r="F42" t="e">
        <f t="shared" si="2"/>
        <v>#VALUE!</v>
      </c>
      <c r="G42" t="e">
        <f>[1]!QUOTE(A42,"","配当")*1</f>
        <v>#VALUE!</v>
      </c>
      <c r="H42" s="2" t="e">
        <f t="shared" si="3"/>
        <v>#VALUE!</v>
      </c>
      <c r="I42" s="1" t="e">
        <f>[1]!QUOTE(A42,"","時価総額")</f>
        <v>#VALUE!</v>
      </c>
      <c r="J42">
        <f>RSI!AO4</f>
        <v>18.75</v>
      </c>
      <c r="K42">
        <f>RCI!AO4</f>
        <v>-97.58</v>
      </c>
      <c r="L42" s="2">
        <f>'5日平均乖離'!AO4</f>
        <v>-3.4077273818094556E-2</v>
      </c>
      <c r="M42" s="2">
        <f>'20日平均乖離'!AO4</f>
        <v>-8.5954354490746065E-2</v>
      </c>
      <c r="N42" s="4">
        <f>'20日ボリン'!AO4</f>
        <v>-2.1397818247087637</v>
      </c>
      <c r="O42" t="e">
        <f>[1]!QUOTE(A42,"","貸借倍率")*1</f>
        <v>#VALUE!</v>
      </c>
      <c r="W42" t="e">
        <f>[1]!QUOTE(A42,"","PER")</f>
        <v>#VALUE!</v>
      </c>
      <c r="X42" t="e">
        <f>[1]!QUOTE(A42,"","PBR")</f>
        <v>#VALUE!</v>
      </c>
      <c r="Y42" t="e">
        <f>[1]!QUOTE(A42,"","EPS")</f>
        <v>#VALUE!</v>
      </c>
    </row>
    <row r="43" spans="1:25">
      <c r="A43" s="5">
        <v>4004</v>
      </c>
      <c r="B43" t="e">
        <f>[1]!QUOTE(A43,"","銘柄名")</f>
        <v>#VALUE!</v>
      </c>
      <c r="C43" s="1" t="e">
        <f>[1]!QUOTE(A43,"","基準値")</f>
        <v>#VALUE!</v>
      </c>
      <c r="D43" t="e">
        <f t="shared" si="0"/>
        <v>#VALUE!</v>
      </c>
      <c r="E43" t="e">
        <f t="shared" si="1"/>
        <v>#VALUE!</v>
      </c>
      <c r="F43" t="e">
        <f t="shared" si="2"/>
        <v>#VALUE!</v>
      </c>
      <c r="G43" t="e">
        <f>[1]!QUOTE(A43,"","配当")*1</f>
        <v>#VALUE!</v>
      </c>
      <c r="H43" s="2" t="e">
        <f t="shared" si="3"/>
        <v>#VALUE!</v>
      </c>
      <c r="I43" s="1" t="e">
        <f>[1]!QUOTE(A43,"","時価総額")</f>
        <v>#VALUE!</v>
      </c>
      <c r="J43">
        <f>RSI!AP4</f>
        <v>18.59</v>
      </c>
      <c r="K43">
        <f>RCI!AP4</f>
        <v>-100</v>
      </c>
      <c r="L43" s="2">
        <f>'5日平均乖離'!AP4</f>
        <v>-5.3254437869822535E-2</v>
      </c>
      <c r="M43" s="2">
        <f>'20日平均乖離'!AP4</f>
        <v>-8.8694870161501793E-2</v>
      </c>
      <c r="N43" s="4">
        <f>'20日ボリン'!AP4</f>
        <v>-2.8977184993479259</v>
      </c>
      <c r="O43" t="e">
        <f>[1]!QUOTE(A43,"","貸借倍率")*1</f>
        <v>#VALUE!</v>
      </c>
      <c r="W43" t="e">
        <f>[1]!QUOTE(A43,"","PER")</f>
        <v>#VALUE!</v>
      </c>
      <c r="X43" t="e">
        <f>[1]!QUOTE(A43,"","PBR")</f>
        <v>#VALUE!</v>
      </c>
      <c r="Y43" t="e">
        <f>[1]!QUOTE(A43,"","EPS")</f>
        <v>#VALUE!</v>
      </c>
    </row>
    <row r="44" spans="1:25">
      <c r="A44" s="5">
        <v>4005</v>
      </c>
      <c r="B44" t="e">
        <f>[1]!QUOTE(A44,"","銘柄名")</f>
        <v>#VALUE!</v>
      </c>
      <c r="C44" s="1" t="e">
        <f>[1]!QUOTE(A44,"","基準値")</f>
        <v>#VALUE!</v>
      </c>
      <c r="D44" t="e">
        <f t="shared" si="0"/>
        <v>#VALUE!</v>
      </c>
      <c r="E44" t="e">
        <f t="shared" si="1"/>
        <v>#VALUE!</v>
      </c>
      <c r="F44" t="e">
        <f t="shared" si="2"/>
        <v>#VALUE!</v>
      </c>
      <c r="G44" t="e">
        <f>[1]!QUOTE(A44,"","配当")*1</f>
        <v>#VALUE!</v>
      </c>
      <c r="H44" s="2" t="e">
        <f t="shared" si="3"/>
        <v>#VALUE!</v>
      </c>
      <c r="I44" s="1" t="e">
        <f>[1]!QUOTE(A44,"","時価総額")</f>
        <v>#VALUE!</v>
      </c>
      <c r="J44">
        <f>RSI!AQ4</f>
        <v>24.36</v>
      </c>
      <c r="K44">
        <f>RCI!AQ4</f>
        <v>-96.36</v>
      </c>
      <c r="L44" s="2">
        <f>'5日平均乖離'!AQ4</f>
        <v>-4.2110134197130944E-2</v>
      </c>
      <c r="M44" s="2">
        <f>'20日平均乖離'!AQ4</f>
        <v>-8.295492302580576E-2</v>
      </c>
      <c r="N44" s="4">
        <f>'20日ボリン'!AQ4</f>
        <v>-2.4736430807244996</v>
      </c>
      <c r="O44" t="e">
        <f>[1]!QUOTE(A44,"","貸借倍率")*1</f>
        <v>#VALUE!</v>
      </c>
      <c r="W44" t="e">
        <f>[1]!QUOTE(A44,"","PER")</f>
        <v>#VALUE!</v>
      </c>
      <c r="X44" t="e">
        <f>[1]!QUOTE(A44,"","PBR")</f>
        <v>#VALUE!</v>
      </c>
      <c r="Y44" t="e">
        <f>[1]!QUOTE(A44,"","EPS")</f>
        <v>#VALUE!</v>
      </c>
    </row>
    <row r="45" spans="1:25">
      <c r="A45" s="5">
        <v>4021</v>
      </c>
      <c r="B45" t="e">
        <f>[1]!QUOTE(A45,"","銘柄名")</f>
        <v>#VALUE!</v>
      </c>
      <c r="C45" s="1" t="e">
        <f>[1]!QUOTE(A45,"","基準値")</f>
        <v>#VALUE!</v>
      </c>
      <c r="D45" t="e">
        <f t="shared" si="0"/>
        <v>#VALUE!</v>
      </c>
      <c r="E45" t="e">
        <f t="shared" si="1"/>
        <v>#VALUE!</v>
      </c>
      <c r="F45" t="e">
        <f t="shared" si="2"/>
        <v>#VALUE!</v>
      </c>
      <c r="G45" t="e">
        <f>[1]!QUOTE(A45,"","配当")*1</f>
        <v>#VALUE!</v>
      </c>
      <c r="H45" s="2" t="e">
        <f t="shared" si="3"/>
        <v>#VALUE!</v>
      </c>
      <c r="I45" s="1" t="e">
        <f>[1]!QUOTE(A45,"","時価総額")</f>
        <v>#VALUE!</v>
      </c>
      <c r="J45">
        <f>RSI!AR4</f>
        <v>53.17</v>
      </c>
      <c r="K45">
        <f>RCI!AR4</f>
        <v>-94.55</v>
      </c>
      <c r="L45" s="2">
        <f>'5日平均乖離'!AR4</f>
        <v>-2.8377544725478154E-2</v>
      </c>
      <c r="M45" s="2">
        <f>'20日平均乖離'!AR4</f>
        <v>-2.637543787348029E-2</v>
      </c>
      <c r="N45" s="4">
        <f>'20日ボリン'!AR4</f>
        <v>-0.57514295662313386</v>
      </c>
      <c r="O45" t="e">
        <f>[1]!QUOTE(A45,"","貸借倍率")*1</f>
        <v>#VALUE!</v>
      </c>
      <c r="W45" t="e">
        <f>[1]!QUOTE(A45,"","PER")</f>
        <v>#VALUE!</v>
      </c>
      <c r="X45" t="e">
        <f>[1]!QUOTE(A45,"","PBR")</f>
        <v>#VALUE!</v>
      </c>
      <c r="Y45" t="e">
        <f>[1]!QUOTE(A45,"","EPS")</f>
        <v>#VALUE!</v>
      </c>
    </row>
    <row r="46" spans="1:25">
      <c r="A46" s="5">
        <v>4042</v>
      </c>
      <c r="B46" t="str">
        <f>[1]!QUOTE(A46,"","銘柄名")</f>
        <v>東ソー</v>
      </c>
      <c r="C46" s="1">
        <f>[1]!QUOTE(A46,"","基準値")</f>
        <v>1481</v>
      </c>
      <c r="D46">
        <f t="shared" si="0"/>
        <v>8.7899999999999991</v>
      </c>
      <c r="E46">
        <f t="shared" si="1"/>
        <v>0.92</v>
      </c>
      <c r="F46">
        <f t="shared" si="2"/>
        <v>175.34</v>
      </c>
      <c r="G46">
        <f>[1]!QUOTE(A46,"","配当")*1</f>
        <v>56</v>
      </c>
      <c r="H46" s="2">
        <f t="shared" si="3"/>
        <v>3.7812288993923027E-2</v>
      </c>
      <c r="I46" s="1">
        <f>[1]!QUOTE(A46,"","時価総額")</f>
        <v>501274</v>
      </c>
      <c r="J46">
        <f>RSI!AS4</f>
        <v>32.54</v>
      </c>
      <c r="K46">
        <f>RCI!AS4</f>
        <v>-78.790000000000006</v>
      </c>
      <c r="L46" s="2">
        <f>'5日平均乖離'!AS4</f>
        <v>-3.2622333751568422E-2</v>
      </c>
      <c r="M46" s="2">
        <f>'20日平均乖離'!AS4</f>
        <v>-5.7053751605209979E-2</v>
      </c>
      <c r="N46" s="4">
        <f>'20日ボリン'!AS4</f>
        <v>-1.7913008933252998</v>
      </c>
      <c r="O46">
        <f>[1]!QUOTE(A46,"","貸借倍率")*1</f>
        <v>11.19</v>
      </c>
      <c r="W46" t="str">
        <f>[1]!QUOTE(A46,"","PER")</f>
        <v>8.79:連結2003期(予想)</v>
      </c>
      <c r="X46" t="str">
        <f>[1]!QUOTE(A46,"","PBR")</f>
        <v>0.92:連結1903期(実績)</v>
      </c>
      <c r="Y46" t="str">
        <f>[1]!QUOTE(A46,"","EPS")</f>
        <v>175.34:連結2003期(予想)</v>
      </c>
    </row>
    <row r="47" spans="1:25">
      <c r="A47" s="5">
        <v>4043</v>
      </c>
      <c r="B47" t="str">
        <f>[1]!QUOTE(A47,"","銘柄名")</f>
        <v>トクヤマ</v>
      </c>
      <c r="C47" s="1">
        <f>[1]!QUOTE(A47,"","基準値")</f>
        <v>2434</v>
      </c>
      <c r="D47">
        <f t="shared" si="0"/>
        <v>6.89</v>
      </c>
      <c r="E47">
        <f t="shared" si="1"/>
        <v>1.17</v>
      </c>
      <c r="F47">
        <f t="shared" si="2"/>
        <v>371.77</v>
      </c>
      <c r="G47">
        <f>[1]!QUOTE(A47,"","配当")*1</f>
        <v>70</v>
      </c>
      <c r="H47" s="2">
        <f t="shared" si="3"/>
        <v>2.8759244042728019E-2</v>
      </c>
      <c r="I47" s="1">
        <f>[1]!QUOTE(A47,"","時価総額")</f>
        <v>179381</v>
      </c>
      <c r="J47">
        <f>RSI!AT4</f>
        <v>27.88</v>
      </c>
      <c r="K47">
        <f>RCI!AT4</f>
        <v>-92.12</v>
      </c>
      <c r="L47" s="2">
        <f>'5日平均乖離'!AT4</f>
        <v>-2.5604011548396977E-2</v>
      </c>
      <c r="M47" s="2">
        <f>'20日平均乖離'!AT4</f>
        <v>-6.0043608113307778E-2</v>
      </c>
      <c r="N47" s="4">
        <f>'20日ボリン'!AT4</f>
        <v>-1.9337169267658827</v>
      </c>
      <c r="O47">
        <f>[1]!QUOTE(A47,"","貸借倍率")*1</f>
        <v>5.7</v>
      </c>
      <c r="W47" t="str">
        <f>[1]!QUOTE(A47,"","PER")</f>
        <v>6.89:連結2003期(予想)</v>
      </c>
      <c r="X47" t="str">
        <f>[1]!QUOTE(A47,"","PBR")</f>
        <v>1.17:連結1903期(実績)</v>
      </c>
      <c r="Y47" t="str">
        <f>[1]!QUOTE(A47,"","EPS")</f>
        <v>371.77:連結2003期(予想)</v>
      </c>
    </row>
    <row r="48" spans="1:25">
      <c r="A48" s="5">
        <v>4061</v>
      </c>
      <c r="B48" t="e">
        <f>[1]!QUOTE(A48,"","銘柄名")</f>
        <v>#VALUE!</v>
      </c>
      <c r="C48" s="1" t="e">
        <f>[1]!QUOTE(A48,"","基準値")</f>
        <v>#VALUE!</v>
      </c>
      <c r="D48" t="e">
        <f t="shared" si="0"/>
        <v>#VALUE!</v>
      </c>
      <c r="E48" t="e">
        <f t="shared" si="1"/>
        <v>#VALUE!</v>
      </c>
      <c r="F48" t="e">
        <f t="shared" si="2"/>
        <v>#VALUE!</v>
      </c>
      <c r="G48" t="e">
        <f>[1]!QUOTE(A48,"","配当")*1</f>
        <v>#VALUE!</v>
      </c>
      <c r="H48" s="2" t="e">
        <f t="shared" si="3"/>
        <v>#VALUE!</v>
      </c>
      <c r="I48" s="1" t="e">
        <f>[1]!QUOTE(A48,"","時価総額")</f>
        <v>#VALUE!</v>
      </c>
      <c r="J48">
        <f>RSI!AU4</f>
        <v>31.95</v>
      </c>
      <c r="K48">
        <f>RCI!AU4</f>
        <v>-82.42</v>
      </c>
      <c r="L48" s="2">
        <f>'5日平均乖離'!AU4</f>
        <v>-2.206341497259412E-2</v>
      </c>
      <c r="M48" s="2">
        <f>'20日平均乖離'!AU4</f>
        <v>-5.2612122128682159E-2</v>
      </c>
      <c r="N48" s="4">
        <f>'20日ボリン'!AU4</f>
        <v>-2.0523182379659008</v>
      </c>
      <c r="O48" t="e">
        <f>[1]!QUOTE(A48,"","貸借倍率")*1</f>
        <v>#VALUE!</v>
      </c>
      <c r="W48" t="e">
        <f>[1]!QUOTE(A48,"","PER")</f>
        <v>#VALUE!</v>
      </c>
      <c r="X48" t="e">
        <f>[1]!QUOTE(A48,"","PBR")</f>
        <v>#VALUE!</v>
      </c>
      <c r="Y48" t="e">
        <f>[1]!QUOTE(A48,"","EPS")</f>
        <v>#VALUE!</v>
      </c>
    </row>
    <row r="49" spans="1:25">
      <c r="A49" s="5">
        <v>4063</v>
      </c>
      <c r="B49" t="e">
        <f>[1]!QUOTE(A49,"","銘柄名")</f>
        <v>#VALUE!</v>
      </c>
      <c r="C49" s="1" t="e">
        <f>[1]!QUOTE(A49,"","基準値")</f>
        <v>#VALUE!</v>
      </c>
      <c r="D49" t="e">
        <f t="shared" si="0"/>
        <v>#VALUE!</v>
      </c>
      <c r="E49" t="e">
        <f t="shared" si="1"/>
        <v>#VALUE!</v>
      </c>
      <c r="F49" t="e">
        <f t="shared" si="2"/>
        <v>#VALUE!</v>
      </c>
      <c r="G49" t="e">
        <f>[1]!QUOTE(A49,"","配当")*1</f>
        <v>#VALUE!</v>
      </c>
      <c r="H49" s="2" t="e">
        <f t="shared" si="3"/>
        <v>#VALUE!</v>
      </c>
      <c r="I49" s="1" t="e">
        <f>[1]!QUOTE(A49,"","時価総額")</f>
        <v>#VALUE!</v>
      </c>
      <c r="J49">
        <f>RSI!AV4</f>
        <v>46.92</v>
      </c>
      <c r="K49">
        <f>RCI!AV4</f>
        <v>-26.06</v>
      </c>
      <c r="L49" s="2">
        <f>'5日平均乖離'!AV4</f>
        <v>-3.9375928677563121E-2</v>
      </c>
      <c r="M49" s="2">
        <f>'20日平均乖離'!AV4</f>
        <v>-2.4187766499377372E-2</v>
      </c>
      <c r="N49" s="4">
        <f>'20日ボリン'!AV4</f>
        <v>-0.74634321469281684</v>
      </c>
      <c r="O49" t="e">
        <f>[1]!QUOTE(A49,"","貸借倍率")*1</f>
        <v>#VALUE!</v>
      </c>
      <c r="W49" t="e">
        <f>[1]!QUOTE(A49,"","PER")</f>
        <v>#VALUE!</v>
      </c>
      <c r="X49" t="e">
        <f>[1]!QUOTE(A49,"","PBR")</f>
        <v>#VALUE!</v>
      </c>
      <c r="Y49" t="e">
        <f>[1]!QUOTE(A49,"","EPS")</f>
        <v>#VALUE!</v>
      </c>
    </row>
    <row r="50" spans="1:25">
      <c r="A50" s="5">
        <v>4151</v>
      </c>
      <c r="B50" t="str">
        <f>[1]!QUOTE(A50,"","銘柄名")</f>
        <v>協和キリン</v>
      </c>
      <c r="C50" s="1">
        <f>[1]!QUOTE(A50,"","基準値")</f>
        <v>2570</v>
      </c>
      <c r="D50">
        <f t="shared" si="0"/>
        <v>28.7</v>
      </c>
      <c r="E50">
        <f t="shared" si="1"/>
        <v>2.0699999999999998</v>
      </c>
      <c r="F50">
        <f t="shared" si="2"/>
        <v>90.74</v>
      </c>
      <c r="G50">
        <f>[1]!QUOTE(A50,"","配当")*1</f>
        <v>44</v>
      </c>
      <c r="H50" s="2">
        <f t="shared" si="3"/>
        <v>1.7120622568093387E-2</v>
      </c>
      <c r="I50" s="1">
        <f>[1]!QUOTE(A50,"","時価総額")</f>
        <v>1406700</v>
      </c>
      <c r="J50">
        <f>RSI!AW4</f>
        <v>47.03</v>
      </c>
      <c r="K50">
        <f>RCI!AW4</f>
        <v>-96.36</v>
      </c>
      <c r="L50" s="2">
        <f>'5日平均乖離'!AW4</f>
        <v>-2.0160986985631513E-2</v>
      </c>
      <c r="M50" s="2">
        <f>'20日平均乖離'!AW4</f>
        <v>-3.6469891995857373E-2</v>
      </c>
      <c r="N50" s="4">
        <f>'20日ボリン'!AW4</f>
        <v>-1.1557736094568112</v>
      </c>
      <c r="O50">
        <f>[1]!QUOTE(A50,"","貸借倍率")*1</f>
        <v>0.91</v>
      </c>
      <c r="W50" t="str">
        <f>[1]!QUOTE(A50,"","PER")</f>
        <v>28.7:連結2012期(予想)</v>
      </c>
      <c r="X50" t="str">
        <f>[1]!QUOTE(A50,"","PBR")</f>
        <v>2.07:連結1912期(実績)</v>
      </c>
      <c r="Y50" t="str">
        <f>[1]!QUOTE(A50,"","EPS")</f>
        <v>90.74:連結2012期(予想)</v>
      </c>
    </row>
    <row r="51" spans="1:25">
      <c r="A51" s="5">
        <v>4183</v>
      </c>
      <c r="B51" t="e">
        <f>[1]!QUOTE(A51,"","銘柄名")</f>
        <v>#VALUE!</v>
      </c>
      <c r="C51" s="1" t="e">
        <f>[1]!QUOTE(A51,"","基準値")</f>
        <v>#VALUE!</v>
      </c>
      <c r="D51" t="e">
        <f t="shared" si="0"/>
        <v>#VALUE!</v>
      </c>
      <c r="E51" t="e">
        <f t="shared" si="1"/>
        <v>#VALUE!</v>
      </c>
      <c r="F51" t="e">
        <f t="shared" si="2"/>
        <v>#VALUE!</v>
      </c>
      <c r="G51" t="e">
        <f>[1]!QUOTE(A51,"","配当")*1</f>
        <v>#VALUE!</v>
      </c>
      <c r="H51" s="2" t="e">
        <f t="shared" si="3"/>
        <v>#VALUE!</v>
      </c>
      <c r="I51" s="1" t="e">
        <f>[1]!QUOTE(A51,"","時価総額")</f>
        <v>#VALUE!</v>
      </c>
      <c r="J51">
        <f>RSI!AX4</f>
        <v>34.54</v>
      </c>
      <c r="K51">
        <f>RCI!AX4</f>
        <v>-90.3</v>
      </c>
      <c r="L51" s="2">
        <f>'5日平均乖離'!AX4</f>
        <v>-2.4076012561397908E-2</v>
      </c>
      <c r="M51" s="2">
        <f>'20日平均乖離'!AX4</f>
        <v>-4.1783610704826613E-2</v>
      </c>
      <c r="N51" s="4">
        <f>'20日ボリン'!AX4</f>
        <v>-1.3505432807032169</v>
      </c>
      <c r="O51" t="e">
        <f>[1]!QUOTE(A51,"","貸借倍率")*1</f>
        <v>#VALUE!</v>
      </c>
      <c r="W51" t="e">
        <f>[1]!QUOTE(A51,"","PER")</f>
        <v>#VALUE!</v>
      </c>
      <c r="X51" t="e">
        <f>[1]!QUOTE(A51,"","PBR")</f>
        <v>#VALUE!</v>
      </c>
      <c r="Y51" t="e">
        <f>[1]!QUOTE(A51,"","EPS")</f>
        <v>#VALUE!</v>
      </c>
    </row>
    <row r="52" spans="1:25">
      <c r="A52" s="5">
        <v>4188</v>
      </c>
      <c r="B52" t="e">
        <f>[1]!QUOTE(A52,"","銘柄名")</f>
        <v>#VALUE!</v>
      </c>
      <c r="C52" s="1" t="e">
        <f>[1]!QUOTE(A52,"","基準値")</f>
        <v>#VALUE!</v>
      </c>
      <c r="D52" t="e">
        <f t="shared" si="0"/>
        <v>#VALUE!</v>
      </c>
      <c r="E52" t="e">
        <f t="shared" si="1"/>
        <v>#VALUE!</v>
      </c>
      <c r="F52" t="e">
        <f t="shared" si="2"/>
        <v>#VALUE!</v>
      </c>
      <c r="G52" t="e">
        <f>[1]!QUOTE(A52,"","配当")*1</f>
        <v>#VALUE!</v>
      </c>
      <c r="H52" s="2" t="e">
        <f t="shared" si="3"/>
        <v>#VALUE!</v>
      </c>
      <c r="I52" s="1" t="e">
        <f>[1]!QUOTE(A52,"","時価総額")</f>
        <v>#VALUE!</v>
      </c>
      <c r="J52">
        <f>RSI!AY4</f>
        <v>19.579999999999998</v>
      </c>
      <c r="K52">
        <f>RCI!AY4</f>
        <v>-86.67</v>
      </c>
      <c r="L52" s="2">
        <f>'5日平均乖離'!AY4</f>
        <v>-3.5430523564274563E-2</v>
      </c>
      <c r="M52" s="2">
        <f>'20日平均乖離'!AY4</f>
        <v>-5.6276508197759423E-2</v>
      </c>
      <c r="N52" s="4">
        <f>'20日ボリン'!AY4</f>
        <v>-3.187801736326819</v>
      </c>
      <c r="O52" t="e">
        <f>[1]!QUOTE(A52,"","貸借倍率")*1</f>
        <v>#VALUE!</v>
      </c>
      <c r="W52" t="e">
        <f>[1]!QUOTE(A52,"","PER")</f>
        <v>#VALUE!</v>
      </c>
      <c r="X52" t="e">
        <f>[1]!QUOTE(A52,"","PBR")</f>
        <v>#VALUE!</v>
      </c>
      <c r="Y52" t="e">
        <f>[1]!QUOTE(A52,"","EPS")</f>
        <v>#VALUE!</v>
      </c>
    </row>
    <row r="53" spans="1:25">
      <c r="H53" s="2"/>
    </row>
    <row r="54" spans="1:25">
      <c r="H54" s="2"/>
    </row>
    <row r="55" spans="1:25">
      <c r="H55" s="2"/>
    </row>
    <row r="56" spans="1:25">
      <c r="H56" s="2"/>
    </row>
    <row r="57" spans="1:25">
      <c r="H57" s="2"/>
    </row>
    <row r="58" spans="1:25">
      <c r="H58" s="2"/>
    </row>
    <row r="59" spans="1:25">
      <c r="H59" s="2"/>
    </row>
    <row r="60" spans="1:25">
      <c r="H60" s="2"/>
    </row>
    <row r="61" spans="1:25">
      <c r="H61" s="2"/>
    </row>
    <row r="62" spans="1:25">
      <c r="H62" s="2"/>
    </row>
    <row r="63" spans="1:25">
      <c r="H63" s="2"/>
    </row>
    <row r="64" spans="1:25">
      <c r="H64" s="2"/>
    </row>
    <row r="65" spans="8:8">
      <c r="H65" s="2"/>
    </row>
    <row r="66" spans="8:8">
      <c r="H66" s="2"/>
    </row>
    <row r="67" spans="8:8">
      <c r="H67" s="2"/>
    </row>
    <row r="68" spans="8:8">
      <c r="H68" s="2"/>
    </row>
    <row r="69" spans="8:8">
      <c r="H69" s="2"/>
    </row>
    <row r="70" spans="8:8">
      <c r="H70" s="2"/>
    </row>
    <row r="71" spans="8:8">
      <c r="H71" s="2"/>
    </row>
    <row r="72" spans="8:8">
      <c r="H72" s="2"/>
    </row>
    <row r="73" spans="8:8">
      <c r="H73" s="2"/>
    </row>
    <row r="74" spans="8:8">
      <c r="H74" s="2"/>
    </row>
    <row r="75" spans="8:8">
      <c r="H75" s="2"/>
    </row>
    <row r="76" spans="8:8">
      <c r="H76" s="2"/>
    </row>
    <row r="77" spans="8:8">
      <c r="H77" s="2"/>
    </row>
    <row r="78" spans="8:8">
      <c r="H78" s="2"/>
    </row>
    <row r="79" spans="8:8">
      <c r="H79" s="2"/>
    </row>
    <row r="80" spans="8:8">
      <c r="H80" s="2"/>
    </row>
    <row r="81" spans="8:8">
      <c r="H81" s="2"/>
    </row>
    <row r="82" spans="8:8">
      <c r="H82" s="2"/>
    </row>
    <row r="83" spans="8:8">
      <c r="H83" s="2"/>
    </row>
    <row r="84" spans="8:8">
      <c r="H84" s="2"/>
    </row>
    <row r="85" spans="8:8">
      <c r="H85" s="2"/>
    </row>
    <row r="86" spans="8:8">
      <c r="H86" s="2"/>
    </row>
    <row r="87" spans="8:8">
      <c r="H87" s="2"/>
    </row>
    <row r="88" spans="8:8">
      <c r="H88" s="2"/>
    </row>
    <row r="89" spans="8:8">
      <c r="H89" s="2"/>
    </row>
    <row r="90" spans="8:8">
      <c r="H90" s="2"/>
    </row>
    <row r="91" spans="8:8">
      <c r="H91" s="2"/>
    </row>
    <row r="92" spans="8:8">
      <c r="H92" s="2"/>
    </row>
    <row r="93" spans="8:8">
      <c r="H93" s="2"/>
    </row>
    <row r="94" spans="8:8">
      <c r="H94" s="2"/>
    </row>
    <row r="95" spans="8:8">
      <c r="H95" s="2"/>
    </row>
    <row r="96" spans="8:8">
      <c r="H96" s="2"/>
    </row>
    <row r="97" spans="8:8">
      <c r="H97" s="2"/>
    </row>
    <row r="98" spans="8:8">
      <c r="H98" s="2"/>
    </row>
    <row r="99" spans="8:8">
      <c r="H99" s="2"/>
    </row>
    <row r="100" spans="8:8">
      <c r="H100" s="2"/>
    </row>
    <row r="101" spans="8:8">
      <c r="H101" s="2"/>
    </row>
    <row r="102" spans="8:8">
      <c r="H102" s="2"/>
    </row>
    <row r="103" spans="8:8">
      <c r="H103" s="2"/>
    </row>
    <row r="104" spans="8:8">
      <c r="H104" s="2"/>
    </row>
    <row r="105" spans="8:8">
      <c r="H105" s="2"/>
    </row>
    <row r="106" spans="8:8">
      <c r="H106" s="2"/>
    </row>
    <row r="107" spans="8:8">
      <c r="H107" s="2"/>
    </row>
    <row r="108" spans="8:8">
      <c r="H108" s="2"/>
    </row>
    <row r="109" spans="8:8">
      <c r="H109" s="2"/>
    </row>
    <row r="110" spans="8:8">
      <c r="H110" s="2"/>
    </row>
    <row r="111" spans="8:8">
      <c r="H111" s="2"/>
    </row>
    <row r="112" spans="8:8">
      <c r="H112" s="2"/>
    </row>
    <row r="113" spans="8:10">
      <c r="H113" s="2"/>
      <c r="J113" s="3"/>
    </row>
    <row r="114" spans="8:10">
      <c r="H114" s="2"/>
    </row>
    <row r="115" spans="8:10">
      <c r="H115" s="2"/>
    </row>
    <row r="116" spans="8:10">
      <c r="H116" s="2"/>
    </row>
    <row r="117" spans="8:10">
      <c r="H117" s="2"/>
    </row>
    <row r="118" spans="8:10">
      <c r="H118" s="2"/>
    </row>
    <row r="119" spans="8:10">
      <c r="H119" s="2"/>
    </row>
    <row r="120" spans="8:10">
      <c r="H120" s="2"/>
    </row>
    <row r="121" spans="8:10">
      <c r="H121" s="2"/>
    </row>
    <row r="122" spans="8:10">
      <c r="H122" s="2"/>
    </row>
    <row r="123" spans="8:10">
      <c r="H123" s="2"/>
    </row>
    <row r="124" spans="8:10">
      <c r="H124" s="2"/>
    </row>
    <row r="125" spans="8:10">
      <c r="H125" s="2"/>
    </row>
    <row r="126" spans="8:10">
      <c r="H126" s="2"/>
    </row>
    <row r="127" spans="8:10">
      <c r="H127" s="2"/>
    </row>
    <row r="128" spans="8:10">
      <c r="H128" s="2"/>
    </row>
    <row r="129" spans="8:10">
      <c r="H129" s="2"/>
    </row>
    <row r="130" spans="8:10">
      <c r="H130" s="2"/>
    </row>
    <row r="131" spans="8:10">
      <c r="H131" s="2"/>
    </row>
    <row r="132" spans="8:10">
      <c r="H132" s="2"/>
      <c r="J132" s="3"/>
    </row>
    <row r="133" spans="8:10">
      <c r="H133" s="2"/>
    </row>
    <row r="134" spans="8:10">
      <c r="H134" s="2"/>
    </row>
    <row r="135" spans="8:10">
      <c r="H135" s="2"/>
      <c r="J135" s="3"/>
    </row>
    <row r="136" spans="8:10">
      <c r="H136" s="2"/>
    </row>
    <row r="137" spans="8:10">
      <c r="H137" s="2"/>
    </row>
    <row r="138" spans="8:10">
      <c r="H138" s="2"/>
    </row>
    <row r="139" spans="8:10">
      <c r="H139" s="2"/>
    </row>
    <row r="140" spans="8:10">
      <c r="H140" s="2"/>
    </row>
    <row r="141" spans="8:10">
      <c r="H141" s="2"/>
    </row>
    <row r="142" spans="8:10">
      <c r="H142" s="2"/>
    </row>
    <row r="143" spans="8:10">
      <c r="H143" s="2"/>
    </row>
    <row r="144" spans="8:10">
      <c r="H144" s="2"/>
    </row>
    <row r="145" spans="8:8">
      <c r="H145" s="2"/>
    </row>
    <row r="146" spans="8:8">
      <c r="H146" s="2"/>
    </row>
    <row r="147" spans="8:8">
      <c r="H147" s="2"/>
    </row>
    <row r="148" spans="8:8">
      <c r="H148" s="2"/>
    </row>
    <row r="149" spans="8:8">
      <c r="H149" s="2"/>
    </row>
    <row r="150" spans="8:8">
      <c r="H150" s="2"/>
    </row>
    <row r="151" spans="8:8">
      <c r="H151" s="2"/>
    </row>
    <row r="152" spans="8:8">
      <c r="H152" s="2"/>
    </row>
    <row r="153" spans="8:8">
      <c r="H153" s="2"/>
    </row>
    <row r="154" spans="8:8">
      <c r="H154" s="2"/>
    </row>
    <row r="155" spans="8:8">
      <c r="H155" s="2"/>
    </row>
    <row r="156" spans="8:8">
      <c r="H156" s="2"/>
    </row>
    <row r="157" spans="8:8">
      <c r="H157" s="2"/>
    </row>
    <row r="158" spans="8:8">
      <c r="H158" s="2"/>
    </row>
    <row r="159" spans="8:8">
      <c r="H159" s="2"/>
    </row>
    <row r="160" spans="8:8">
      <c r="H160" s="2"/>
    </row>
    <row r="161" spans="8:8">
      <c r="H161" s="2"/>
    </row>
    <row r="162" spans="8:8">
      <c r="H162" s="2"/>
    </row>
    <row r="163" spans="8:8">
      <c r="H163" s="2"/>
    </row>
    <row r="164" spans="8:8">
      <c r="H164" s="2"/>
    </row>
    <row r="165" spans="8:8">
      <c r="H165" s="2"/>
    </row>
    <row r="166" spans="8:8">
      <c r="H166" s="2"/>
    </row>
    <row r="167" spans="8:8">
      <c r="H167" s="2"/>
    </row>
    <row r="168" spans="8:8">
      <c r="H168" s="2"/>
    </row>
    <row r="169" spans="8:8">
      <c r="H169" s="2"/>
    </row>
    <row r="170" spans="8:8">
      <c r="H170" s="2"/>
    </row>
    <row r="171" spans="8:8">
      <c r="H171" s="2"/>
    </row>
    <row r="172" spans="8:8">
      <c r="H172" s="2"/>
    </row>
    <row r="173" spans="8:8">
      <c r="H173" s="2"/>
    </row>
    <row r="174" spans="8:8">
      <c r="H174" s="2"/>
    </row>
    <row r="175" spans="8:8">
      <c r="H175" s="2"/>
    </row>
    <row r="176" spans="8:8">
      <c r="H176" s="2"/>
    </row>
    <row r="177" spans="8:8">
      <c r="H177" s="2"/>
    </row>
    <row r="178" spans="8:8">
      <c r="H178" s="2"/>
    </row>
    <row r="179" spans="8:8">
      <c r="H179" s="2"/>
    </row>
    <row r="180" spans="8:8">
      <c r="H180" s="2"/>
    </row>
    <row r="181" spans="8:8">
      <c r="H181" s="2"/>
    </row>
    <row r="182" spans="8:8">
      <c r="H182" s="2"/>
    </row>
    <row r="183" spans="8:8">
      <c r="H183" s="2"/>
    </row>
    <row r="184" spans="8:8">
      <c r="H184" s="2"/>
    </row>
    <row r="185" spans="8:8">
      <c r="H185" s="2"/>
    </row>
    <row r="186" spans="8:8">
      <c r="H186" s="2"/>
    </row>
    <row r="187" spans="8:8">
      <c r="H187" s="2"/>
    </row>
    <row r="188" spans="8:8">
      <c r="H188" s="2"/>
    </row>
    <row r="189" spans="8:8">
      <c r="H189" s="2"/>
    </row>
    <row r="190" spans="8:8">
      <c r="H190" s="2"/>
    </row>
    <row r="191" spans="8:8">
      <c r="H191" s="2"/>
    </row>
    <row r="192" spans="8:8">
      <c r="H192" s="2"/>
    </row>
    <row r="193" spans="8:8">
      <c r="H193" s="2"/>
    </row>
    <row r="194" spans="8:8">
      <c r="H194" s="2"/>
    </row>
    <row r="195" spans="8:8">
      <c r="H195" s="2"/>
    </row>
    <row r="196" spans="8:8">
      <c r="H196" s="2"/>
    </row>
    <row r="197" spans="8:8">
      <c r="H197" s="2"/>
    </row>
    <row r="198" spans="8:8">
      <c r="H198" s="2"/>
    </row>
    <row r="199" spans="8:8">
      <c r="H199" s="2"/>
    </row>
    <row r="200" spans="8:8">
      <c r="H200" s="2"/>
    </row>
    <row r="201" spans="8:8">
      <c r="H201" s="2"/>
    </row>
    <row r="202" spans="8:8">
      <c r="H202" s="2"/>
    </row>
    <row r="203" spans="8:8">
      <c r="H203" s="2"/>
    </row>
    <row r="204" spans="8:8">
      <c r="H204" s="2"/>
    </row>
    <row r="205" spans="8:8">
      <c r="H205" s="2"/>
    </row>
    <row r="206" spans="8:8">
      <c r="H206" s="2"/>
    </row>
    <row r="207" spans="8:8">
      <c r="H207" s="2"/>
    </row>
    <row r="208" spans="8:8">
      <c r="H208" s="2"/>
    </row>
    <row r="209" spans="8:8">
      <c r="H209" s="2"/>
    </row>
    <row r="210" spans="8:8">
      <c r="H210" s="2"/>
    </row>
    <row r="211" spans="8:8">
      <c r="H211" s="2"/>
    </row>
    <row r="212" spans="8:8">
      <c r="H212" s="2"/>
    </row>
    <row r="213" spans="8:8">
      <c r="H213" s="2"/>
    </row>
    <row r="214" spans="8:8">
      <c r="H214" s="2"/>
    </row>
    <row r="215" spans="8:8">
      <c r="H215" s="2"/>
    </row>
    <row r="216" spans="8:8">
      <c r="H216" s="2"/>
    </row>
    <row r="217" spans="8:8">
      <c r="H217" s="2"/>
    </row>
    <row r="218" spans="8:8">
      <c r="H218" s="2"/>
    </row>
    <row r="219" spans="8:8">
      <c r="H219" s="2"/>
    </row>
    <row r="220" spans="8:8">
      <c r="H220" s="2"/>
    </row>
    <row r="221" spans="8:8">
      <c r="H221" s="2"/>
    </row>
    <row r="222" spans="8:8">
      <c r="H222" s="2"/>
    </row>
    <row r="223" spans="8:8">
      <c r="H223" s="2"/>
    </row>
    <row r="224" spans="8:8">
      <c r="H224" s="2"/>
    </row>
    <row r="225" spans="8:8">
      <c r="H225" s="2"/>
    </row>
    <row r="226" spans="8:8">
      <c r="H226" s="2"/>
    </row>
    <row r="227" spans="8:8">
      <c r="H227" s="2"/>
    </row>
    <row r="228" spans="8:8">
      <c r="H228" s="2"/>
    </row>
    <row r="229" spans="8:8">
      <c r="H229" s="2"/>
    </row>
    <row r="230" spans="8:8">
      <c r="H230" s="2"/>
    </row>
    <row r="231" spans="8:8">
      <c r="H231" s="2"/>
    </row>
    <row r="232" spans="8:8">
      <c r="H232" s="2"/>
    </row>
    <row r="233" spans="8:8">
      <c r="H233" s="2"/>
    </row>
    <row r="234" spans="8:8">
      <c r="H234" s="2"/>
    </row>
    <row r="235" spans="8:8">
      <c r="H235" s="2"/>
    </row>
    <row r="236" spans="8:8">
      <c r="H236" s="2"/>
    </row>
    <row r="237" spans="8:8">
      <c r="H237" s="2"/>
    </row>
    <row r="238" spans="8:8">
      <c r="H238" s="2"/>
    </row>
    <row r="239" spans="8:8">
      <c r="H239" s="2"/>
    </row>
    <row r="240" spans="8:8">
      <c r="H240" s="2"/>
    </row>
    <row r="241" spans="8:8">
      <c r="H241" s="2"/>
    </row>
    <row r="242" spans="8:8">
      <c r="H242" s="2"/>
    </row>
    <row r="243" spans="8:8">
      <c r="H243" s="2"/>
    </row>
    <row r="244" spans="8:8">
      <c r="H244" s="2"/>
    </row>
    <row r="245" spans="8:8">
      <c r="H245" s="2"/>
    </row>
    <row r="246" spans="8:8">
      <c r="H246" s="2"/>
    </row>
    <row r="247" spans="8:8">
      <c r="H247" s="2"/>
    </row>
    <row r="248" spans="8:8">
      <c r="H248" s="2"/>
    </row>
    <row r="249" spans="8:8">
      <c r="H249" s="2"/>
    </row>
    <row r="250" spans="8:8">
      <c r="H250" s="2"/>
    </row>
  </sheetData>
  <sortState ref="A3:N250">
    <sortCondition ref="N2"/>
  </sortState>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304"/>
  <sheetViews>
    <sheetView tabSelected="1" zoomScaleNormal="100" workbookViewId="0"/>
  </sheetViews>
  <sheetFormatPr defaultRowHeight="13.5"/>
  <cols>
    <col min="13" max="19" width="9" style="7"/>
  </cols>
  <sheetData>
    <row r="1" spans="2:24">
      <c r="M1"/>
      <c r="N1"/>
      <c r="O1"/>
      <c r="P1"/>
      <c r="Q1"/>
      <c r="R1"/>
      <c r="S1"/>
    </row>
    <row r="2" spans="2:24" ht="17.25">
      <c r="B2" s="16" t="s">
        <v>125</v>
      </c>
      <c r="M2"/>
      <c r="N2"/>
      <c r="O2"/>
      <c r="P2"/>
      <c r="Q2"/>
      <c r="R2"/>
      <c r="S2"/>
    </row>
    <row r="3" spans="2:24">
      <c r="M3"/>
      <c r="N3"/>
      <c r="O3"/>
      <c r="P3"/>
      <c r="Q3"/>
      <c r="R3"/>
      <c r="S3"/>
    </row>
    <row r="4" spans="2:24" ht="17.25">
      <c r="B4" s="8" t="s">
        <v>124</v>
      </c>
      <c r="C4" s="9"/>
      <c r="D4" s="9"/>
      <c r="E4" s="9"/>
      <c r="F4" s="9"/>
      <c r="G4" s="9"/>
      <c r="H4" s="9"/>
      <c r="I4" s="9"/>
      <c r="J4" s="9"/>
      <c r="K4" s="9"/>
      <c r="L4" s="9"/>
      <c r="M4" s="9"/>
      <c r="N4" s="9"/>
      <c r="O4" s="9"/>
      <c r="P4" s="9"/>
      <c r="Q4" s="9"/>
      <c r="R4" s="9"/>
      <c r="S4" s="9"/>
      <c r="T4" s="9"/>
      <c r="U4" s="9"/>
      <c r="V4" s="9"/>
      <c r="W4" s="9"/>
      <c r="X4" s="9"/>
    </row>
    <row r="5" spans="2:24">
      <c r="B5" s="9"/>
      <c r="C5" s="9"/>
      <c r="D5" s="9"/>
      <c r="E5" s="9"/>
      <c r="F5" s="9"/>
      <c r="G5" s="9"/>
      <c r="H5" s="9"/>
      <c r="I5" s="9"/>
      <c r="J5" s="9"/>
      <c r="K5" s="9"/>
      <c r="L5" s="9"/>
      <c r="M5" s="9"/>
      <c r="N5" s="9"/>
      <c r="O5" s="9"/>
      <c r="P5" s="9"/>
      <c r="Q5" s="9"/>
      <c r="R5" s="9"/>
      <c r="S5" s="9"/>
      <c r="T5" s="9"/>
      <c r="U5" s="9"/>
      <c r="V5" s="9"/>
      <c r="W5" s="9"/>
      <c r="X5" s="9"/>
    </row>
    <row r="6" spans="2:24">
      <c r="B6" s="9"/>
      <c r="C6" s="9" t="s">
        <v>123</v>
      </c>
      <c r="D6" s="9"/>
      <c r="E6" s="9"/>
      <c r="F6" s="9"/>
      <c r="G6" s="9"/>
      <c r="H6" s="9"/>
      <c r="I6" s="9"/>
      <c r="J6" s="9"/>
      <c r="K6" s="9"/>
      <c r="L6" s="9"/>
      <c r="M6" s="9"/>
      <c r="N6" s="9"/>
      <c r="O6" s="9"/>
      <c r="P6" s="9"/>
      <c r="Q6" s="9"/>
      <c r="R6" s="9"/>
      <c r="S6" s="9"/>
      <c r="T6" s="9"/>
      <c r="U6" s="9"/>
      <c r="V6" s="9"/>
      <c r="W6" s="9"/>
      <c r="X6" s="9"/>
    </row>
    <row r="7" spans="2:24">
      <c r="B7" s="9"/>
      <c r="C7" s="9" t="s">
        <v>122</v>
      </c>
      <c r="D7" s="9"/>
      <c r="E7" s="9"/>
      <c r="F7" s="9"/>
      <c r="G7" s="9"/>
      <c r="H7" s="9"/>
      <c r="I7" s="9"/>
      <c r="J7" s="9"/>
      <c r="K7" s="9"/>
      <c r="L7" s="9"/>
      <c r="M7" s="9"/>
      <c r="N7" s="9"/>
      <c r="O7" s="9"/>
      <c r="P7" s="9"/>
      <c r="Q7" s="9"/>
      <c r="R7" s="9"/>
      <c r="S7" s="9"/>
      <c r="T7" s="9"/>
      <c r="U7" s="9"/>
      <c r="V7" s="9"/>
      <c r="W7" s="9"/>
      <c r="X7" s="9"/>
    </row>
    <row r="8" spans="2:24">
      <c r="B8" s="9"/>
      <c r="C8" s="9"/>
      <c r="D8" s="9"/>
      <c r="E8" s="9"/>
      <c r="F8" s="9"/>
      <c r="G8" s="9"/>
      <c r="H8" s="9"/>
      <c r="I8" s="9"/>
      <c r="J8" s="9"/>
      <c r="K8" s="9"/>
      <c r="L8" s="9"/>
      <c r="M8" s="9"/>
      <c r="N8" s="9"/>
      <c r="O8" s="9"/>
      <c r="P8" s="9"/>
      <c r="Q8" s="9"/>
      <c r="R8" s="9"/>
      <c r="S8" s="9"/>
      <c r="T8" s="9"/>
      <c r="U8" s="9"/>
      <c r="V8" s="9"/>
      <c r="W8" s="9"/>
      <c r="X8" s="9"/>
    </row>
    <row r="9" spans="2:24">
      <c r="B9" s="9"/>
      <c r="C9" s="9"/>
      <c r="D9" s="9"/>
      <c r="E9" s="9"/>
      <c r="F9" s="9"/>
      <c r="G9" s="9"/>
      <c r="H9" s="9"/>
      <c r="I9" s="9"/>
      <c r="J9" s="9"/>
      <c r="K9" s="9"/>
      <c r="L9" s="9"/>
      <c r="M9" s="9"/>
      <c r="N9" s="9"/>
      <c r="O9" s="9"/>
      <c r="P9" s="9"/>
      <c r="Q9" s="9"/>
      <c r="R9" s="9"/>
      <c r="S9" s="9"/>
      <c r="T9" s="9"/>
      <c r="U9" s="9"/>
      <c r="V9" s="9"/>
      <c r="W9" s="9"/>
      <c r="X9" s="9"/>
    </row>
    <row r="10" spans="2:24">
      <c r="B10" s="9"/>
      <c r="C10" s="9"/>
      <c r="D10" s="9"/>
      <c r="E10" s="9"/>
      <c r="F10" s="9"/>
      <c r="G10" s="9"/>
      <c r="H10" s="9"/>
      <c r="I10" s="9"/>
      <c r="J10" s="9"/>
      <c r="K10" s="9"/>
      <c r="L10" s="9"/>
      <c r="M10" s="9"/>
      <c r="N10" s="9"/>
      <c r="O10" s="9"/>
      <c r="P10" s="9"/>
      <c r="Q10" s="9"/>
      <c r="R10" s="9"/>
      <c r="S10" s="9"/>
      <c r="T10" s="9"/>
      <c r="U10" s="9"/>
      <c r="V10" s="9"/>
      <c r="W10" s="9"/>
      <c r="X10" s="9"/>
    </row>
    <row r="11" spans="2:24">
      <c r="B11" s="9"/>
      <c r="C11" s="9"/>
      <c r="D11" s="9"/>
      <c r="E11" s="9"/>
      <c r="F11" s="9"/>
      <c r="G11" s="9"/>
      <c r="H11" s="9"/>
      <c r="I11" s="9"/>
      <c r="J11" s="9"/>
      <c r="K11" s="9"/>
      <c r="L11" s="9"/>
      <c r="M11" s="9"/>
      <c r="N11" s="9"/>
      <c r="O11" s="9"/>
      <c r="P11" s="9"/>
      <c r="Q11" s="9"/>
      <c r="R11" s="9"/>
      <c r="S11" s="9"/>
      <c r="T11" s="9"/>
      <c r="U11" s="9"/>
      <c r="V11" s="9"/>
      <c r="W11" s="9"/>
      <c r="X11" s="9"/>
    </row>
    <row r="12" spans="2:24">
      <c r="B12" s="9"/>
      <c r="C12" s="9"/>
      <c r="D12" s="9"/>
      <c r="E12" s="9"/>
      <c r="F12" s="9"/>
      <c r="G12" s="9"/>
      <c r="H12" s="9"/>
      <c r="I12" s="9"/>
      <c r="J12" s="9"/>
      <c r="K12" s="9"/>
      <c r="L12" s="9"/>
      <c r="M12" s="9"/>
      <c r="N12" s="9"/>
      <c r="O12" s="9"/>
      <c r="P12" s="9"/>
      <c r="Q12" s="9"/>
      <c r="R12" s="9"/>
      <c r="S12" s="9"/>
      <c r="T12" s="9"/>
      <c r="U12" s="9"/>
      <c r="V12" s="9"/>
      <c r="W12" s="9"/>
      <c r="X12" s="9"/>
    </row>
    <row r="13" spans="2:24">
      <c r="B13" s="9"/>
      <c r="C13" s="9"/>
      <c r="D13" s="9"/>
      <c r="E13" s="9"/>
      <c r="F13" s="9"/>
      <c r="G13" s="9"/>
      <c r="H13" s="9"/>
      <c r="I13" s="9"/>
      <c r="J13" s="9"/>
      <c r="K13" s="9"/>
      <c r="L13" s="9"/>
      <c r="M13" s="9"/>
      <c r="N13" s="9"/>
      <c r="O13" s="9"/>
      <c r="P13" s="9"/>
      <c r="Q13" s="9"/>
      <c r="R13" s="9"/>
      <c r="S13" s="9"/>
      <c r="T13" s="9"/>
      <c r="U13" s="9"/>
      <c r="V13" s="9"/>
      <c r="W13" s="9"/>
      <c r="X13" s="9"/>
    </row>
    <row r="14" spans="2:24">
      <c r="B14" s="9"/>
      <c r="C14" s="9"/>
      <c r="D14" s="9"/>
      <c r="E14" s="9"/>
      <c r="F14" s="9"/>
      <c r="G14" s="9"/>
      <c r="H14" s="9"/>
      <c r="I14" s="9"/>
      <c r="J14" s="9"/>
      <c r="K14" s="9"/>
      <c r="L14" s="9"/>
      <c r="M14" s="9"/>
      <c r="N14" s="9"/>
      <c r="O14" s="9"/>
      <c r="P14" s="9"/>
      <c r="Q14" s="9"/>
      <c r="R14" s="15" t="s">
        <v>121</v>
      </c>
      <c r="S14" s="14" t="s">
        <v>120</v>
      </c>
      <c r="T14" s="9"/>
      <c r="U14" s="9"/>
      <c r="V14" s="9"/>
      <c r="W14" s="9"/>
      <c r="X14" s="9"/>
    </row>
    <row r="15" spans="2:24">
      <c r="B15" s="9"/>
      <c r="C15" s="9"/>
      <c r="D15" s="9"/>
      <c r="E15" s="9"/>
      <c r="F15" s="9"/>
      <c r="G15" s="9"/>
      <c r="H15" s="9"/>
      <c r="I15" s="9"/>
      <c r="J15" s="9"/>
      <c r="K15" s="9"/>
      <c r="L15" s="9"/>
      <c r="M15" s="9"/>
      <c r="N15" s="9"/>
      <c r="O15" s="9"/>
      <c r="P15" s="9"/>
      <c r="Q15" s="9"/>
      <c r="R15" s="9"/>
      <c r="S15" s="9" t="s">
        <v>119</v>
      </c>
      <c r="T15" s="9"/>
      <c r="U15" s="9"/>
      <c r="V15" s="9"/>
      <c r="W15" s="9"/>
      <c r="X15" s="9"/>
    </row>
    <row r="16" spans="2:24">
      <c r="B16" s="9"/>
      <c r="C16" s="9"/>
      <c r="D16" s="9"/>
      <c r="E16" s="9"/>
      <c r="F16" s="9"/>
      <c r="G16" s="9"/>
      <c r="H16" s="9"/>
      <c r="I16" s="9"/>
      <c r="J16" s="9"/>
      <c r="K16" s="9"/>
      <c r="L16" s="9"/>
      <c r="M16" s="9"/>
      <c r="N16" s="9"/>
      <c r="O16" s="9"/>
      <c r="P16" s="9"/>
      <c r="Q16" s="9"/>
      <c r="R16" s="9"/>
      <c r="S16" s="9"/>
      <c r="T16" s="9"/>
      <c r="U16" s="9"/>
      <c r="V16" s="9"/>
      <c r="W16" s="9"/>
      <c r="X16" s="9"/>
    </row>
    <row r="17" spans="2:24">
      <c r="B17" s="9"/>
      <c r="C17" s="9"/>
      <c r="D17" s="9"/>
      <c r="E17" s="9"/>
      <c r="F17" s="9"/>
      <c r="G17" s="9"/>
      <c r="H17" s="9"/>
      <c r="I17" s="9"/>
      <c r="J17" s="9"/>
      <c r="K17" s="9"/>
      <c r="L17" s="9"/>
      <c r="M17" s="9"/>
      <c r="N17" s="9"/>
      <c r="O17" s="9"/>
      <c r="P17" s="9"/>
      <c r="Q17" s="9"/>
      <c r="R17" s="9"/>
      <c r="S17" s="9"/>
      <c r="T17" s="9"/>
      <c r="U17" s="9"/>
      <c r="V17" s="9"/>
      <c r="W17" s="9"/>
      <c r="X17" s="9"/>
    </row>
    <row r="18" spans="2:24">
      <c r="B18" s="9"/>
      <c r="C18" s="9"/>
      <c r="D18" s="9"/>
      <c r="E18" s="9"/>
      <c r="F18" s="9"/>
      <c r="G18" s="9"/>
      <c r="H18" s="9"/>
      <c r="I18" s="9"/>
      <c r="J18" s="9"/>
      <c r="K18" s="9"/>
      <c r="L18" s="9"/>
      <c r="M18" s="9"/>
      <c r="N18" s="9"/>
      <c r="O18" s="9"/>
      <c r="P18" s="9"/>
      <c r="Q18" s="9"/>
      <c r="R18" s="9"/>
      <c r="S18" s="9"/>
      <c r="T18" s="9"/>
      <c r="U18" s="9"/>
      <c r="V18" s="9"/>
      <c r="W18" s="9"/>
      <c r="X18" s="9"/>
    </row>
    <row r="19" spans="2:24">
      <c r="B19" s="9"/>
      <c r="C19" s="9"/>
      <c r="D19" s="9"/>
      <c r="E19" s="9"/>
      <c r="F19" s="9"/>
      <c r="G19" s="9"/>
      <c r="H19" s="9"/>
      <c r="I19" s="9"/>
      <c r="J19" s="9"/>
      <c r="K19" s="9"/>
      <c r="L19" s="9"/>
      <c r="M19" s="9"/>
      <c r="N19" s="9"/>
      <c r="O19" s="9"/>
      <c r="P19" s="9"/>
      <c r="Q19" s="9"/>
      <c r="R19" s="9"/>
      <c r="S19" s="9"/>
      <c r="T19" s="9"/>
      <c r="U19" s="9"/>
      <c r="V19" s="9"/>
      <c r="W19" s="9"/>
      <c r="X19" s="9"/>
    </row>
    <row r="20" spans="2:24">
      <c r="B20" s="9"/>
      <c r="C20" s="9"/>
      <c r="D20" s="9"/>
      <c r="E20" s="9"/>
      <c r="F20" s="9"/>
      <c r="G20" s="9"/>
      <c r="H20" s="9"/>
      <c r="I20" s="9"/>
      <c r="J20" s="9"/>
      <c r="K20" s="9"/>
      <c r="L20" s="9"/>
      <c r="M20" s="9"/>
      <c r="N20" s="9"/>
      <c r="O20" s="9"/>
      <c r="P20" s="9"/>
      <c r="Q20" s="9"/>
      <c r="R20" s="9"/>
      <c r="S20" s="9"/>
      <c r="T20" s="9"/>
      <c r="U20" s="9"/>
      <c r="V20" s="9"/>
      <c r="W20" s="9"/>
      <c r="X20" s="9"/>
    </row>
    <row r="21" spans="2:24">
      <c r="B21" s="9"/>
      <c r="C21" s="9"/>
      <c r="D21" s="9"/>
      <c r="E21" s="9"/>
      <c r="F21" s="9"/>
      <c r="G21" s="9"/>
      <c r="H21" s="9"/>
      <c r="I21" s="9"/>
      <c r="J21" s="9"/>
      <c r="K21" s="9"/>
      <c r="L21" s="9"/>
      <c r="M21" s="9"/>
      <c r="N21" s="9"/>
      <c r="O21" s="9"/>
      <c r="P21" s="9"/>
      <c r="Q21" s="9"/>
      <c r="R21" s="9"/>
      <c r="S21" s="9"/>
      <c r="T21" s="9"/>
      <c r="U21" s="9"/>
      <c r="V21" s="9"/>
      <c r="W21" s="9"/>
      <c r="X21" s="9"/>
    </row>
    <row r="22" spans="2:24">
      <c r="B22" s="9"/>
      <c r="C22" s="9"/>
      <c r="D22" s="9"/>
      <c r="E22" s="9"/>
      <c r="F22" s="9"/>
      <c r="G22" s="9"/>
      <c r="H22" s="9"/>
      <c r="I22" s="9"/>
      <c r="J22" s="9"/>
      <c r="K22" s="9"/>
      <c r="L22" s="9"/>
      <c r="M22" s="9"/>
      <c r="N22" s="9"/>
      <c r="O22" s="9"/>
      <c r="P22" s="9"/>
      <c r="Q22" s="9"/>
      <c r="R22" s="9"/>
      <c r="S22" s="9"/>
      <c r="T22" s="9"/>
      <c r="U22" s="9"/>
      <c r="V22" s="9"/>
      <c r="W22" s="9"/>
      <c r="X22" s="9"/>
    </row>
    <row r="23" spans="2:24">
      <c r="B23" s="9"/>
      <c r="C23" s="9"/>
      <c r="D23" s="9"/>
      <c r="E23" s="9"/>
      <c r="F23" s="9"/>
      <c r="G23" s="9"/>
      <c r="H23" s="9"/>
      <c r="I23" s="9"/>
      <c r="J23" s="9"/>
      <c r="K23" s="9"/>
      <c r="L23" s="9"/>
      <c r="M23" s="9"/>
      <c r="N23" s="13"/>
      <c r="O23" s="9"/>
      <c r="P23" s="9"/>
      <c r="Q23" s="9"/>
      <c r="R23" s="9"/>
      <c r="S23" s="9"/>
      <c r="T23" s="9"/>
      <c r="U23" s="9"/>
      <c r="V23" s="9"/>
      <c r="W23" s="9"/>
      <c r="X23" s="9"/>
    </row>
    <row r="24" spans="2:24">
      <c r="B24" s="9"/>
      <c r="C24" s="9"/>
      <c r="D24" s="9"/>
      <c r="E24" s="9"/>
      <c r="F24" s="9"/>
      <c r="G24" s="9"/>
      <c r="H24" s="9"/>
      <c r="I24" s="9"/>
      <c r="J24" s="9"/>
      <c r="K24" s="9"/>
      <c r="L24" s="9"/>
      <c r="M24" s="9"/>
      <c r="N24" s="9"/>
      <c r="O24" s="9"/>
      <c r="P24" s="9"/>
      <c r="Q24" s="9"/>
      <c r="R24" s="9"/>
      <c r="S24" s="9"/>
      <c r="T24" s="9"/>
      <c r="U24" s="9"/>
      <c r="V24" s="9"/>
      <c r="W24" s="9"/>
      <c r="X24" s="9"/>
    </row>
    <row r="25" spans="2:24">
      <c r="B25" s="9"/>
      <c r="C25" s="9"/>
      <c r="D25" s="9"/>
      <c r="E25" s="9"/>
      <c r="F25" s="9"/>
      <c r="G25" s="9"/>
      <c r="H25" s="9"/>
      <c r="I25" s="9"/>
      <c r="J25" s="9"/>
      <c r="K25" s="9"/>
      <c r="L25" s="9"/>
      <c r="M25" s="9"/>
      <c r="N25" s="9"/>
      <c r="O25" s="9"/>
      <c r="P25" s="9"/>
      <c r="Q25" s="9"/>
      <c r="R25" s="9"/>
      <c r="S25" s="9"/>
      <c r="T25" s="9"/>
      <c r="U25" s="9"/>
      <c r="V25" s="9"/>
      <c r="W25" s="9"/>
      <c r="X25" s="9"/>
    </row>
    <row r="26" spans="2:24">
      <c r="B26" s="9"/>
      <c r="C26" s="9"/>
      <c r="D26" s="9"/>
      <c r="E26" s="9"/>
      <c r="F26" s="9"/>
      <c r="G26" s="9"/>
      <c r="H26" s="9"/>
      <c r="I26" s="9"/>
      <c r="J26" s="9"/>
      <c r="K26" s="9"/>
      <c r="L26" s="9"/>
      <c r="M26" s="9"/>
      <c r="N26" s="9"/>
      <c r="O26" s="9"/>
      <c r="P26" s="9"/>
      <c r="Q26" s="9"/>
      <c r="R26" s="9"/>
      <c r="S26" s="9"/>
      <c r="T26" s="9"/>
      <c r="U26" s="9"/>
      <c r="V26" s="9"/>
      <c r="W26" s="9"/>
      <c r="X26" s="9"/>
    </row>
    <row r="27" spans="2:24">
      <c r="B27" s="9"/>
      <c r="C27" s="9"/>
      <c r="D27" s="9"/>
      <c r="E27" s="9"/>
      <c r="F27" s="9"/>
      <c r="G27" s="9"/>
      <c r="H27" s="9"/>
      <c r="I27" s="9"/>
      <c r="J27" s="9"/>
      <c r="K27" s="9"/>
      <c r="L27" s="9"/>
      <c r="M27" s="9"/>
      <c r="N27" s="9"/>
      <c r="O27" s="9"/>
      <c r="P27" s="9"/>
      <c r="Q27" s="9"/>
      <c r="R27" s="9"/>
      <c r="S27" s="9"/>
      <c r="T27" s="9"/>
      <c r="U27" s="9"/>
      <c r="V27" s="9"/>
      <c r="W27" s="9"/>
      <c r="X27" s="9"/>
    </row>
    <row r="28" spans="2:24">
      <c r="B28" s="9"/>
      <c r="C28" s="9"/>
      <c r="D28" s="9"/>
      <c r="E28" s="9"/>
      <c r="F28" s="9"/>
      <c r="G28" s="9"/>
      <c r="H28" s="9"/>
      <c r="I28" s="9"/>
      <c r="J28" s="9"/>
      <c r="K28" s="9"/>
      <c r="L28" s="9"/>
      <c r="M28" s="9"/>
      <c r="N28" s="9"/>
      <c r="O28" s="9"/>
      <c r="P28" s="9"/>
      <c r="Q28" s="9"/>
      <c r="R28" s="9"/>
      <c r="S28" s="9"/>
      <c r="T28" s="9"/>
      <c r="U28" s="9"/>
      <c r="V28" s="9"/>
      <c r="W28" s="9"/>
      <c r="X28" s="9"/>
    </row>
    <row r="29" spans="2:24">
      <c r="B29" s="9"/>
      <c r="C29" s="9"/>
      <c r="D29" s="9"/>
      <c r="E29" s="9"/>
      <c r="F29" s="9"/>
      <c r="G29" s="9"/>
      <c r="H29" s="9"/>
      <c r="I29" s="9"/>
      <c r="J29" s="9"/>
      <c r="K29" s="9"/>
      <c r="L29" s="9"/>
      <c r="M29" s="9"/>
      <c r="N29" s="9"/>
      <c r="O29" s="9"/>
      <c r="P29" s="9"/>
      <c r="Q29" s="9"/>
      <c r="R29" s="9"/>
      <c r="S29" s="9"/>
      <c r="T29" s="9"/>
      <c r="U29" s="9"/>
      <c r="V29" s="9"/>
      <c r="W29" s="9"/>
      <c r="X29" s="9"/>
    </row>
    <row r="30" spans="2:24">
      <c r="B30" s="9"/>
      <c r="C30" s="9"/>
      <c r="D30" s="9"/>
      <c r="E30" s="9"/>
      <c r="F30" s="9"/>
      <c r="G30" s="9"/>
      <c r="H30" s="9"/>
      <c r="I30" s="9"/>
      <c r="J30" s="9"/>
      <c r="K30" s="9"/>
      <c r="L30" s="9"/>
      <c r="M30" s="9"/>
      <c r="N30" s="9"/>
      <c r="O30" s="9"/>
      <c r="P30" s="9"/>
      <c r="Q30" s="9"/>
      <c r="R30" s="9"/>
      <c r="S30" s="9"/>
      <c r="T30" s="9"/>
      <c r="U30" s="9"/>
      <c r="V30" s="9"/>
      <c r="W30" s="9"/>
      <c r="X30" s="9"/>
    </row>
    <row r="31" spans="2:24" ht="14.25">
      <c r="B31" s="12" t="s">
        <v>118</v>
      </c>
      <c r="C31" s="9"/>
      <c r="D31" s="9"/>
      <c r="E31" s="9"/>
      <c r="F31" s="9"/>
      <c r="G31" s="9"/>
      <c r="H31" s="9"/>
      <c r="I31" s="9"/>
      <c r="J31" s="9"/>
      <c r="K31" s="9"/>
      <c r="L31" s="9"/>
      <c r="M31" s="9"/>
      <c r="N31" s="9"/>
      <c r="O31" s="9"/>
      <c r="P31" s="9"/>
      <c r="Q31" s="9"/>
      <c r="R31" s="9"/>
      <c r="S31" s="9"/>
      <c r="T31" s="9"/>
      <c r="U31" s="9"/>
      <c r="V31" s="9"/>
      <c r="W31" s="9"/>
      <c r="X31" s="9"/>
    </row>
    <row r="32" spans="2:24">
      <c r="B32" s="9"/>
      <c r="C32" s="9" t="s">
        <v>117</v>
      </c>
      <c r="D32" s="9"/>
      <c r="E32" s="9"/>
      <c r="F32" s="9"/>
      <c r="G32" s="9"/>
      <c r="H32" s="9"/>
      <c r="I32" s="9"/>
      <c r="J32" s="9"/>
      <c r="K32" s="9"/>
      <c r="L32" s="9"/>
      <c r="M32" s="9"/>
      <c r="N32" s="9"/>
      <c r="O32" s="9"/>
      <c r="P32" s="9"/>
      <c r="Q32" s="9"/>
      <c r="R32" s="9"/>
      <c r="S32" s="9"/>
      <c r="T32" s="9"/>
      <c r="U32" s="9"/>
      <c r="V32" s="9"/>
      <c r="W32" s="9"/>
      <c r="X32" s="9"/>
    </row>
    <row r="33" spans="2:24">
      <c r="B33" s="9"/>
      <c r="C33" s="11" t="s">
        <v>116</v>
      </c>
      <c r="D33" s="9"/>
      <c r="E33" s="9"/>
      <c r="F33" s="9"/>
      <c r="G33" s="9"/>
      <c r="H33" s="9"/>
      <c r="I33" s="9"/>
      <c r="J33" s="9"/>
      <c r="K33" s="9"/>
      <c r="L33" s="9"/>
      <c r="M33" s="9"/>
      <c r="N33" s="9"/>
      <c r="O33" s="9"/>
      <c r="P33" s="9"/>
      <c r="Q33" s="9"/>
      <c r="R33" s="9"/>
      <c r="S33" s="9"/>
      <c r="T33" s="9"/>
      <c r="U33" s="9"/>
      <c r="V33" s="9"/>
      <c r="W33" s="9"/>
      <c r="X33" s="9"/>
    </row>
    <row r="34" spans="2:24">
      <c r="B34" s="9"/>
      <c r="C34" s="9"/>
      <c r="D34" s="9"/>
      <c r="E34" s="9"/>
      <c r="F34" s="9"/>
      <c r="G34" s="9"/>
      <c r="H34" s="9"/>
      <c r="I34" s="9"/>
      <c r="J34" s="9"/>
      <c r="K34" s="9"/>
      <c r="L34" s="9"/>
      <c r="M34" s="9"/>
      <c r="N34" s="9"/>
      <c r="O34" s="9"/>
      <c r="P34" s="9"/>
      <c r="Q34" s="9"/>
      <c r="R34" s="9"/>
      <c r="S34" s="9"/>
      <c r="T34" s="9"/>
      <c r="U34" s="9"/>
      <c r="V34" s="9"/>
      <c r="W34" s="9"/>
      <c r="X34" s="9"/>
    </row>
    <row r="35" spans="2:24">
      <c r="B35" s="9"/>
      <c r="C35" s="9"/>
      <c r="D35" s="9"/>
      <c r="E35" s="9"/>
      <c r="F35" s="9"/>
      <c r="G35" s="9"/>
      <c r="H35" s="9"/>
      <c r="I35" s="9"/>
      <c r="J35" s="9"/>
      <c r="K35" s="9"/>
      <c r="L35" s="9"/>
      <c r="M35" s="9"/>
      <c r="N35" s="9"/>
      <c r="O35" s="9"/>
      <c r="P35" s="9"/>
      <c r="Q35" s="9"/>
      <c r="R35" s="9"/>
      <c r="S35" s="9"/>
      <c r="T35" s="9"/>
      <c r="U35" s="9"/>
      <c r="V35" s="9"/>
      <c r="W35" s="9"/>
      <c r="X35" s="9"/>
    </row>
    <row r="36" spans="2:24">
      <c r="B36" s="9"/>
      <c r="C36" s="9"/>
      <c r="D36" s="9"/>
      <c r="E36" s="9"/>
      <c r="F36" s="9"/>
      <c r="G36" s="9"/>
      <c r="H36" s="9"/>
      <c r="I36" s="9"/>
      <c r="J36" s="9"/>
      <c r="K36" s="9"/>
      <c r="L36" s="9"/>
      <c r="M36" s="9"/>
      <c r="N36" s="9"/>
      <c r="O36" s="9"/>
      <c r="P36" s="9"/>
      <c r="Q36" s="9"/>
      <c r="R36" s="9"/>
      <c r="S36" s="9"/>
      <c r="T36" s="9"/>
      <c r="U36" s="9"/>
      <c r="V36" s="9"/>
      <c r="W36" s="9"/>
      <c r="X36" s="9"/>
    </row>
    <row r="37" spans="2:24">
      <c r="B37" s="9"/>
      <c r="C37" s="9"/>
      <c r="D37" s="9"/>
      <c r="E37" s="9"/>
      <c r="F37" s="9"/>
      <c r="G37" s="9"/>
      <c r="H37" s="9"/>
      <c r="I37" s="9"/>
      <c r="J37" s="9"/>
      <c r="K37" s="9"/>
      <c r="L37" s="9"/>
      <c r="M37" s="9"/>
      <c r="N37" s="9"/>
      <c r="O37" s="9"/>
      <c r="P37" s="9"/>
      <c r="Q37" s="9"/>
      <c r="R37" s="9"/>
      <c r="S37" s="9"/>
      <c r="T37" s="9"/>
      <c r="U37" s="9"/>
      <c r="V37" s="9"/>
      <c r="W37" s="9"/>
      <c r="X37" s="9"/>
    </row>
    <row r="38" spans="2:24">
      <c r="B38" s="9"/>
      <c r="C38" s="9"/>
      <c r="D38" s="9"/>
      <c r="E38" s="9"/>
      <c r="F38" s="9"/>
      <c r="G38" s="9"/>
      <c r="H38" s="9"/>
      <c r="I38" s="9"/>
      <c r="J38" s="9"/>
      <c r="K38" s="9"/>
      <c r="L38" s="9"/>
      <c r="M38" s="9"/>
      <c r="N38" s="9"/>
      <c r="O38" s="9"/>
      <c r="P38" s="9"/>
      <c r="Q38" s="9"/>
      <c r="R38" s="9"/>
      <c r="S38" s="9"/>
      <c r="T38" s="9"/>
      <c r="U38" s="9"/>
      <c r="V38" s="9"/>
      <c r="W38" s="9"/>
      <c r="X38" s="9"/>
    </row>
    <row r="39" spans="2:24">
      <c r="B39" s="9"/>
      <c r="C39" s="9"/>
      <c r="D39" s="9"/>
      <c r="E39" s="9"/>
      <c r="F39" s="9"/>
      <c r="G39" s="9"/>
      <c r="H39" s="9"/>
      <c r="I39" s="9"/>
      <c r="J39" s="9"/>
      <c r="K39" s="9"/>
      <c r="L39" s="9"/>
      <c r="M39" s="9"/>
      <c r="N39" s="9"/>
      <c r="O39" s="9"/>
      <c r="P39" s="9"/>
      <c r="Q39" s="9"/>
      <c r="R39" s="9"/>
      <c r="S39" s="9"/>
      <c r="T39" s="9"/>
      <c r="U39" s="9"/>
      <c r="V39" s="9"/>
      <c r="W39" s="9"/>
      <c r="X39" s="9"/>
    </row>
    <row r="40" spans="2:24">
      <c r="B40" s="9"/>
      <c r="C40" s="9"/>
      <c r="D40" s="9"/>
      <c r="E40" s="9"/>
      <c r="F40" s="9"/>
      <c r="G40" s="9"/>
      <c r="H40" s="9"/>
      <c r="I40" s="9"/>
      <c r="J40" s="9"/>
      <c r="K40" s="9"/>
      <c r="L40" s="9"/>
      <c r="M40" s="9"/>
      <c r="N40" s="9"/>
      <c r="O40" s="9"/>
      <c r="P40" s="9"/>
      <c r="Q40" s="9"/>
      <c r="R40" s="9"/>
      <c r="S40" s="9"/>
      <c r="T40" s="9"/>
      <c r="U40" s="9"/>
      <c r="V40" s="9"/>
      <c r="W40" s="9"/>
      <c r="X40" s="9"/>
    </row>
    <row r="41" spans="2:24">
      <c r="B41" s="9"/>
      <c r="C41" s="9"/>
      <c r="D41" s="9"/>
      <c r="E41" s="9"/>
      <c r="F41" s="9"/>
      <c r="G41" s="9"/>
      <c r="H41" s="9"/>
      <c r="I41" s="9"/>
      <c r="J41" s="9"/>
      <c r="K41" s="9"/>
      <c r="L41" s="9"/>
      <c r="M41" s="9"/>
      <c r="N41" s="9"/>
      <c r="O41" s="9"/>
      <c r="P41" s="9"/>
      <c r="Q41" s="9"/>
      <c r="R41" s="9"/>
      <c r="S41" s="9"/>
      <c r="T41" s="9"/>
      <c r="U41" s="9"/>
      <c r="V41" s="9"/>
      <c r="W41" s="9"/>
      <c r="X41" s="9"/>
    </row>
    <row r="42" spans="2:24">
      <c r="B42" s="9"/>
      <c r="C42" s="9"/>
      <c r="D42" s="9"/>
      <c r="E42" s="9"/>
      <c r="F42" s="9"/>
      <c r="G42" s="9"/>
      <c r="H42" s="9"/>
      <c r="I42" s="9"/>
      <c r="J42" s="9"/>
      <c r="K42" s="9"/>
      <c r="L42" s="9"/>
      <c r="M42" s="9"/>
      <c r="N42" s="9"/>
      <c r="O42" s="9"/>
      <c r="P42" s="9"/>
      <c r="Q42" s="9"/>
      <c r="R42" s="9"/>
      <c r="S42" s="9"/>
      <c r="T42" s="9"/>
      <c r="U42" s="9"/>
      <c r="V42" s="9"/>
      <c r="W42" s="9"/>
      <c r="X42" s="9"/>
    </row>
    <row r="43" spans="2:24">
      <c r="B43" s="9"/>
      <c r="C43" s="9"/>
      <c r="D43" s="9"/>
      <c r="E43" s="9"/>
      <c r="F43" s="9"/>
      <c r="G43" s="9"/>
      <c r="H43" s="9"/>
      <c r="I43" s="9"/>
      <c r="J43" s="9"/>
      <c r="K43" s="9"/>
      <c r="L43" s="9"/>
      <c r="M43" s="9"/>
      <c r="N43" s="9"/>
      <c r="O43" s="9"/>
      <c r="P43" s="9"/>
      <c r="Q43" s="9"/>
      <c r="R43" s="9"/>
      <c r="S43" s="9"/>
      <c r="T43" s="9"/>
      <c r="U43" s="9"/>
      <c r="V43" s="9"/>
      <c r="W43" s="9"/>
      <c r="X43" s="9"/>
    </row>
    <row r="44" spans="2:24">
      <c r="B44" s="9"/>
      <c r="C44" s="9"/>
      <c r="D44" s="9"/>
      <c r="E44" s="9"/>
      <c r="F44" s="9"/>
      <c r="G44" s="9"/>
      <c r="H44" s="9"/>
      <c r="I44" s="9"/>
      <c r="J44" s="9"/>
      <c r="K44" s="9"/>
      <c r="L44" s="9"/>
      <c r="M44" s="9"/>
      <c r="N44" s="9"/>
      <c r="O44" s="9"/>
      <c r="P44" s="9"/>
      <c r="Q44" s="9"/>
      <c r="R44" s="9"/>
      <c r="S44" s="9"/>
      <c r="T44" s="9"/>
      <c r="U44" s="9"/>
      <c r="V44" s="9"/>
      <c r="W44" s="9"/>
      <c r="X44" s="9"/>
    </row>
    <row r="45" spans="2:24">
      <c r="B45" s="9"/>
      <c r="C45" s="9"/>
      <c r="D45" s="9"/>
      <c r="E45" s="9"/>
      <c r="F45" s="9"/>
      <c r="G45" s="9"/>
      <c r="H45" s="9"/>
      <c r="I45" s="9"/>
      <c r="J45" s="9"/>
      <c r="K45" s="9"/>
      <c r="L45" s="9"/>
      <c r="M45" s="9"/>
      <c r="N45" s="9"/>
      <c r="O45" s="9"/>
      <c r="P45" s="9"/>
      <c r="Q45" s="9"/>
      <c r="R45" s="9"/>
      <c r="S45" s="9"/>
      <c r="T45" s="9"/>
      <c r="U45" s="9"/>
      <c r="V45" s="9"/>
      <c r="W45" s="9"/>
      <c r="X45" s="9"/>
    </row>
    <row r="46" spans="2:24">
      <c r="B46" s="9"/>
      <c r="C46" s="9"/>
      <c r="D46" s="9"/>
      <c r="E46" s="9"/>
      <c r="F46" s="9"/>
      <c r="G46" s="9"/>
      <c r="H46" s="9"/>
      <c r="I46" s="9"/>
      <c r="J46" s="9"/>
      <c r="K46" s="9"/>
      <c r="L46" s="9"/>
      <c r="M46" s="9"/>
      <c r="N46" s="9"/>
      <c r="O46" s="9"/>
      <c r="P46" s="9"/>
      <c r="Q46" s="9"/>
      <c r="R46" s="9"/>
      <c r="S46" s="9"/>
      <c r="T46" s="9"/>
      <c r="U46" s="9"/>
      <c r="V46" s="9"/>
      <c r="W46" s="9"/>
      <c r="X46" s="9"/>
    </row>
    <row r="47" spans="2:24">
      <c r="B47" s="9"/>
      <c r="C47" s="9"/>
      <c r="D47" s="9"/>
      <c r="E47" s="9"/>
      <c r="F47" s="9"/>
      <c r="G47" s="9"/>
      <c r="H47" s="9"/>
      <c r="I47" s="9"/>
      <c r="J47" s="9"/>
      <c r="K47" s="9"/>
      <c r="L47" s="9"/>
      <c r="M47" s="9"/>
      <c r="N47" s="9"/>
      <c r="O47" s="9"/>
      <c r="P47" s="9"/>
      <c r="Q47" s="9"/>
      <c r="R47" s="9"/>
      <c r="S47" s="9"/>
      <c r="T47" s="9"/>
      <c r="U47" s="9"/>
      <c r="V47" s="9"/>
      <c r="W47" s="9"/>
      <c r="X47" s="9"/>
    </row>
    <row r="48" spans="2:24">
      <c r="B48" s="9"/>
      <c r="C48" s="9"/>
      <c r="D48" s="9"/>
      <c r="E48" s="9"/>
      <c r="F48" s="9"/>
      <c r="G48" s="9"/>
      <c r="H48" s="9"/>
      <c r="I48" s="9"/>
      <c r="J48" s="9"/>
      <c r="K48" s="9"/>
      <c r="L48" s="9"/>
      <c r="M48" s="9"/>
      <c r="N48" s="9"/>
      <c r="O48" s="9"/>
      <c r="P48" s="9"/>
      <c r="Q48" s="9"/>
      <c r="R48" s="9"/>
      <c r="S48" s="9"/>
      <c r="T48" s="9"/>
      <c r="U48" s="9"/>
      <c r="V48" s="9"/>
      <c r="W48" s="9"/>
      <c r="X48" s="9"/>
    </row>
    <row r="49" spans="2:28">
      <c r="B49" s="9"/>
      <c r="C49" s="9"/>
      <c r="D49" s="9"/>
      <c r="E49" s="9"/>
      <c r="F49" s="9"/>
      <c r="G49" s="9"/>
      <c r="H49" s="9"/>
      <c r="I49" s="9"/>
      <c r="J49" s="9"/>
      <c r="K49" s="9"/>
      <c r="L49" s="9"/>
      <c r="M49" s="9"/>
      <c r="N49" s="9"/>
      <c r="O49" s="9"/>
      <c r="P49" s="9"/>
      <c r="Q49" s="9"/>
      <c r="R49" s="9"/>
      <c r="S49" s="9"/>
      <c r="T49" s="9"/>
      <c r="U49" s="9"/>
      <c r="V49" s="9"/>
      <c r="W49" s="9"/>
      <c r="X49" s="9"/>
    </row>
    <row r="50" spans="2:28">
      <c r="B50" s="9"/>
      <c r="C50" s="9"/>
      <c r="D50" s="9"/>
      <c r="E50" s="9"/>
      <c r="F50" s="9"/>
      <c r="G50" s="9"/>
      <c r="H50" s="9"/>
      <c r="I50" s="9"/>
      <c r="J50" s="9"/>
      <c r="K50" s="9"/>
      <c r="L50" s="9"/>
      <c r="M50" s="9"/>
      <c r="N50" s="9"/>
      <c r="O50" s="9"/>
      <c r="P50" s="9"/>
      <c r="Q50" s="9"/>
      <c r="R50" s="9"/>
      <c r="S50" s="9"/>
      <c r="T50" s="9"/>
      <c r="U50" s="9"/>
      <c r="V50" s="9"/>
      <c r="W50" s="9"/>
      <c r="X50" s="9"/>
    </row>
    <row r="51" spans="2:28">
      <c r="B51" s="9"/>
      <c r="C51" s="9"/>
      <c r="D51" s="9"/>
      <c r="E51" s="9"/>
      <c r="F51" s="9"/>
      <c r="G51" s="9"/>
      <c r="H51" s="9"/>
      <c r="I51" s="9"/>
      <c r="J51" s="9"/>
      <c r="K51" s="9"/>
      <c r="L51" s="9"/>
      <c r="M51" s="9"/>
      <c r="N51" s="9"/>
      <c r="O51" s="9"/>
      <c r="P51" s="9"/>
      <c r="Q51" s="9"/>
      <c r="R51" s="9"/>
      <c r="S51" s="9"/>
      <c r="T51" s="9"/>
      <c r="U51" s="9"/>
      <c r="V51" s="9"/>
      <c r="W51" s="9"/>
      <c r="X51" s="9"/>
    </row>
    <row r="52" spans="2:28">
      <c r="B52" s="9"/>
      <c r="C52" s="9"/>
      <c r="D52" s="9"/>
      <c r="E52" s="9"/>
      <c r="F52" s="9"/>
      <c r="G52" s="9"/>
      <c r="H52" s="9"/>
      <c r="I52" s="9"/>
      <c r="J52" s="9"/>
      <c r="K52" s="9"/>
      <c r="L52" s="9"/>
      <c r="M52" s="9"/>
      <c r="N52" s="9"/>
      <c r="O52" s="9"/>
      <c r="P52" s="9"/>
      <c r="Q52" s="9"/>
      <c r="R52" s="9"/>
      <c r="S52" s="9"/>
      <c r="T52" s="9"/>
      <c r="U52" s="9"/>
      <c r="V52" s="9"/>
      <c r="W52" s="9"/>
      <c r="X52" s="9"/>
    </row>
    <row r="53" spans="2:28">
      <c r="B53" s="9"/>
      <c r="C53" s="9"/>
      <c r="D53" s="9"/>
      <c r="E53" s="9"/>
      <c r="F53" s="9"/>
      <c r="G53" s="9"/>
      <c r="H53" s="9"/>
      <c r="I53" s="9"/>
      <c r="J53" s="9"/>
      <c r="K53" s="9"/>
      <c r="L53" s="9"/>
      <c r="M53" s="9"/>
      <c r="N53" s="9"/>
      <c r="O53" s="9"/>
      <c r="P53" s="9"/>
      <c r="Q53" s="9"/>
      <c r="R53" s="9"/>
      <c r="S53" s="9"/>
      <c r="T53" s="9"/>
      <c r="U53" s="9"/>
      <c r="V53" s="9"/>
      <c r="W53" s="9"/>
      <c r="X53" s="9"/>
    </row>
    <row r="54" spans="2:28">
      <c r="B54" s="9"/>
      <c r="C54" s="9"/>
      <c r="D54" s="9"/>
      <c r="E54" s="9"/>
      <c r="F54" s="9"/>
      <c r="G54" s="9"/>
      <c r="H54" s="9"/>
      <c r="I54" s="9"/>
      <c r="J54" s="9"/>
      <c r="K54" s="9"/>
      <c r="L54" s="9"/>
      <c r="M54" s="9"/>
      <c r="N54" s="9"/>
      <c r="O54" s="9"/>
      <c r="P54" s="9"/>
      <c r="Q54" s="9"/>
      <c r="R54" s="9"/>
      <c r="S54" s="9"/>
      <c r="T54" s="9"/>
      <c r="U54" s="9"/>
      <c r="V54" s="9"/>
      <c r="W54" s="9"/>
      <c r="X54" s="9"/>
    </row>
    <row r="55" spans="2:28">
      <c r="B55" s="9"/>
      <c r="C55" s="9"/>
      <c r="D55" s="9"/>
      <c r="E55" s="9"/>
      <c r="F55" s="9"/>
      <c r="G55" s="9"/>
      <c r="H55" s="9"/>
      <c r="I55" s="9"/>
      <c r="J55" s="9"/>
      <c r="K55" s="9"/>
      <c r="L55" s="9"/>
      <c r="M55" s="9"/>
      <c r="N55" s="9"/>
      <c r="O55" s="9"/>
      <c r="P55" s="9"/>
      <c r="Q55" s="9"/>
      <c r="R55" s="9"/>
      <c r="S55" s="9"/>
      <c r="T55" s="9"/>
      <c r="U55" s="9"/>
      <c r="V55" s="9"/>
      <c r="W55" s="9"/>
      <c r="X55" s="9"/>
    </row>
    <row r="56" spans="2:28">
      <c r="B56" s="9"/>
      <c r="C56" s="9"/>
      <c r="D56" s="9"/>
      <c r="E56" s="9"/>
      <c r="F56" s="9"/>
      <c r="G56" s="9"/>
      <c r="H56" s="9"/>
      <c r="I56" s="9"/>
      <c r="J56" s="9"/>
      <c r="K56" s="9"/>
      <c r="L56" s="9"/>
      <c r="M56" s="9"/>
      <c r="N56" s="9"/>
      <c r="O56" s="9"/>
      <c r="P56" s="9"/>
      <c r="Q56" s="9"/>
      <c r="R56" s="9"/>
      <c r="S56" s="9"/>
      <c r="T56" s="9"/>
      <c r="U56" s="9"/>
      <c r="V56" s="9"/>
      <c r="W56" s="9"/>
      <c r="X56" s="9"/>
    </row>
    <row r="57" spans="2:28">
      <c r="B57" s="9"/>
      <c r="C57" s="9"/>
      <c r="D57" s="9"/>
      <c r="E57" s="9"/>
      <c r="F57" s="9"/>
      <c r="G57" s="9"/>
      <c r="H57" s="9"/>
      <c r="I57" s="9"/>
      <c r="J57" s="9"/>
      <c r="K57" s="9"/>
      <c r="L57" s="9"/>
      <c r="M57" s="9"/>
      <c r="N57" s="9"/>
      <c r="O57" s="9"/>
      <c r="P57" s="9"/>
      <c r="Q57" s="9"/>
      <c r="R57" s="9"/>
      <c r="S57" s="9"/>
      <c r="T57" s="9"/>
      <c r="U57" s="9"/>
      <c r="V57" s="9"/>
      <c r="W57" s="9"/>
      <c r="X57" s="9"/>
    </row>
    <row r="58" spans="2:28">
      <c r="B58" s="7"/>
      <c r="C58" s="7"/>
      <c r="D58" s="7"/>
      <c r="E58" s="7"/>
      <c r="F58" s="7"/>
      <c r="G58" s="7"/>
      <c r="H58" s="7"/>
      <c r="I58" s="7"/>
      <c r="J58" s="7"/>
      <c r="K58" s="7"/>
      <c r="L58" s="7"/>
      <c r="T58" s="7"/>
    </row>
    <row r="59" spans="2:28">
      <c r="B59" s="7"/>
      <c r="C59" s="7"/>
      <c r="D59" s="7"/>
      <c r="E59" s="7"/>
      <c r="F59" s="7"/>
      <c r="G59" s="7"/>
      <c r="H59" s="7"/>
      <c r="I59" s="7"/>
      <c r="J59" s="7"/>
      <c r="K59" s="7"/>
      <c r="L59" s="7"/>
      <c r="T59" s="7"/>
    </row>
    <row r="60" spans="2:28" ht="17.25">
      <c r="B60" s="8" t="s">
        <v>115</v>
      </c>
      <c r="C60" s="9"/>
      <c r="D60" s="9"/>
      <c r="E60" s="9"/>
      <c r="F60" s="9"/>
      <c r="G60" s="9"/>
      <c r="H60" s="9"/>
      <c r="I60" s="9"/>
      <c r="J60" s="9"/>
      <c r="K60" s="9"/>
      <c r="L60" s="9"/>
      <c r="M60" s="9"/>
      <c r="N60" s="9"/>
      <c r="O60" s="9"/>
      <c r="P60" s="9"/>
      <c r="Q60" s="9"/>
      <c r="R60" s="9"/>
      <c r="S60" s="9"/>
      <c r="T60" s="9"/>
      <c r="U60" s="9"/>
      <c r="V60" s="9"/>
      <c r="W60" s="9"/>
      <c r="X60" s="9"/>
      <c r="Y60" s="9"/>
      <c r="Z60" s="9"/>
      <c r="AA60" s="9"/>
      <c r="AB60" s="9"/>
    </row>
    <row r="61" spans="2:28">
      <c r="B61" s="9"/>
      <c r="C61" s="9"/>
      <c r="D61" s="9"/>
      <c r="E61" s="9"/>
      <c r="F61" s="9"/>
      <c r="G61" s="9"/>
      <c r="H61" s="9"/>
      <c r="I61" s="9"/>
      <c r="J61" s="9"/>
      <c r="K61" s="9"/>
      <c r="L61" s="9"/>
      <c r="M61" s="9"/>
      <c r="N61" s="9"/>
      <c r="O61" s="9"/>
      <c r="P61" s="9"/>
      <c r="Q61" s="9"/>
      <c r="R61" s="9"/>
      <c r="S61" s="9"/>
      <c r="T61" s="9"/>
      <c r="U61" s="9"/>
      <c r="V61" s="9"/>
      <c r="W61" s="9"/>
      <c r="X61" s="9"/>
      <c r="Y61" s="9"/>
      <c r="Z61" s="9"/>
      <c r="AA61" s="9"/>
      <c r="AB61" s="9"/>
    </row>
    <row r="62" spans="2:28">
      <c r="B62" s="9"/>
      <c r="C62" s="9" t="s">
        <v>114</v>
      </c>
      <c r="D62" s="9"/>
      <c r="E62" s="9"/>
      <c r="F62" s="9"/>
      <c r="G62" s="9"/>
      <c r="H62" s="9"/>
      <c r="I62" s="9"/>
      <c r="J62" s="9"/>
      <c r="K62" s="9"/>
      <c r="L62" s="9" t="s">
        <v>138</v>
      </c>
      <c r="M62" s="9"/>
      <c r="N62" s="9"/>
      <c r="O62" s="9"/>
      <c r="P62" s="9"/>
      <c r="Q62" s="9"/>
      <c r="R62" s="9"/>
      <c r="S62" s="9"/>
      <c r="T62" s="9"/>
      <c r="U62" s="9" t="s">
        <v>112</v>
      </c>
      <c r="V62" s="9"/>
      <c r="W62" s="9"/>
      <c r="X62" s="9"/>
      <c r="Y62" s="9"/>
      <c r="Z62" s="9"/>
      <c r="AA62" s="9"/>
      <c r="AB62" s="9"/>
    </row>
    <row r="63" spans="2:28">
      <c r="B63" s="9"/>
      <c r="C63" s="9" t="s">
        <v>113</v>
      </c>
      <c r="D63" s="9"/>
      <c r="E63" s="9"/>
      <c r="F63" s="9"/>
      <c r="G63" s="9"/>
      <c r="H63" s="9"/>
      <c r="I63" s="9"/>
      <c r="J63" s="9"/>
      <c r="K63" s="9"/>
      <c r="L63" s="9"/>
      <c r="M63" s="9"/>
      <c r="N63" s="9"/>
      <c r="O63" s="9"/>
      <c r="P63" s="9"/>
      <c r="Q63" s="9"/>
      <c r="R63" s="9"/>
      <c r="S63" s="9"/>
      <c r="T63" s="9"/>
      <c r="U63" s="9" t="s">
        <v>111</v>
      </c>
      <c r="V63" s="9"/>
      <c r="W63" s="9"/>
      <c r="X63" s="9"/>
      <c r="Y63" s="9"/>
      <c r="Z63" s="9"/>
      <c r="AA63" s="9"/>
      <c r="AB63" s="9"/>
    </row>
    <row r="64" spans="2:28">
      <c r="B64" s="9"/>
      <c r="C64" s="9" t="s">
        <v>139</v>
      </c>
      <c r="D64" s="9"/>
      <c r="E64" s="9"/>
      <c r="F64" s="9"/>
      <c r="G64" s="9"/>
      <c r="H64" s="9"/>
      <c r="I64" s="9"/>
      <c r="J64" s="9"/>
      <c r="K64" s="9"/>
      <c r="L64" s="9"/>
      <c r="M64" s="9"/>
      <c r="N64" s="9"/>
      <c r="O64" s="9"/>
      <c r="P64" s="9"/>
      <c r="Q64" s="9"/>
      <c r="R64" s="9"/>
      <c r="S64" s="9"/>
      <c r="T64" s="9"/>
      <c r="U64" s="9"/>
      <c r="V64" s="9"/>
      <c r="W64" s="9"/>
      <c r="X64" s="9"/>
      <c r="Y64" s="9"/>
      <c r="Z64" s="9"/>
      <c r="AA64" s="9"/>
      <c r="AB64" s="9"/>
    </row>
    <row r="65" spans="2:28">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2:28">
      <c r="B66" s="9"/>
      <c r="C66" s="10" t="s">
        <v>110</v>
      </c>
      <c r="D66" s="9"/>
      <c r="E66" s="9"/>
      <c r="F66" s="9"/>
      <c r="G66" s="9"/>
      <c r="H66" s="9"/>
      <c r="I66" s="9"/>
      <c r="J66" s="9"/>
      <c r="K66" s="9"/>
      <c r="L66" s="10" t="s">
        <v>109</v>
      </c>
      <c r="M66" s="9"/>
      <c r="N66" s="9"/>
      <c r="O66" s="9"/>
      <c r="P66" s="9"/>
      <c r="Q66" s="9"/>
      <c r="R66" s="9"/>
      <c r="S66" s="9"/>
      <c r="T66" s="9"/>
      <c r="U66" s="10"/>
      <c r="V66" s="9"/>
      <c r="W66" s="9"/>
      <c r="X66" s="9"/>
      <c r="Y66" s="9"/>
      <c r="Z66" s="9"/>
      <c r="AA66" s="9"/>
      <c r="AB66" s="9"/>
    </row>
    <row r="67" spans="2:28">
      <c r="B67" s="9"/>
      <c r="C67" s="9"/>
      <c r="D67" s="9" t="s">
        <v>108</v>
      </c>
      <c r="E67" s="9"/>
      <c r="F67" s="9"/>
      <c r="G67" s="9"/>
      <c r="H67" s="9"/>
      <c r="I67" s="9"/>
      <c r="J67" s="9"/>
      <c r="K67" s="9"/>
      <c r="L67" s="9"/>
      <c r="M67" s="9" t="s">
        <v>108</v>
      </c>
      <c r="N67" s="9"/>
      <c r="O67" s="9"/>
      <c r="P67" s="9"/>
      <c r="Q67" s="9"/>
      <c r="R67" s="9"/>
      <c r="S67" s="9"/>
      <c r="T67" s="9"/>
      <c r="U67" s="10" t="s">
        <v>140</v>
      </c>
      <c r="V67" s="9"/>
      <c r="W67" s="9"/>
      <c r="X67" s="9"/>
      <c r="Y67" s="9"/>
      <c r="Z67" s="9"/>
      <c r="AA67" s="9"/>
      <c r="AB67" s="9"/>
    </row>
    <row r="68" spans="2:28">
      <c r="B68" s="9"/>
      <c r="C68" s="10" t="s">
        <v>141</v>
      </c>
      <c r="D68" s="9"/>
      <c r="E68" s="9"/>
      <c r="F68" s="9"/>
      <c r="G68" s="9"/>
      <c r="H68" s="9"/>
      <c r="I68" s="9"/>
      <c r="J68" s="9"/>
      <c r="K68" s="9"/>
      <c r="L68" s="10" t="s">
        <v>142</v>
      </c>
      <c r="M68" s="9"/>
      <c r="N68" s="9"/>
      <c r="O68" s="9"/>
      <c r="P68" s="9"/>
      <c r="Q68" s="9"/>
      <c r="R68" s="9"/>
      <c r="S68" s="9"/>
      <c r="T68" s="9"/>
      <c r="U68" s="9"/>
      <c r="V68" s="9" t="s">
        <v>108</v>
      </c>
      <c r="W68" s="9"/>
      <c r="X68" s="9"/>
      <c r="Y68" s="9"/>
      <c r="Z68" s="9"/>
      <c r="AA68" s="9"/>
      <c r="AB68" s="9"/>
    </row>
    <row r="69" spans="2:28">
      <c r="B69" s="9"/>
      <c r="C69" s="9"/>
      <c r="D69" s="9" t="s">
        <v>143</v>
      </c>
      <c r="E69" s="9"/>
      <c r="F69" s="9"/>
      <c r="G69" s="9"/>
      <c r="H69" s="9"/>
      <c r="I69" s="9"/>
      <c r="J69" s="9"/>
      <c r="K69" s="9"/>
      <c r="L69" s="9"/>
      <c r="M69" s="9" t="s">
        <v>107</v>
      </c>
      <c r="N69" s="9"/>
      <c r="O69" s="9"/>
      <c r="P69" s="9"/>
      <c r="Q69" s="9"/>
      <c r="R69" s="9"/>
      <c r="S69" s="9"/>
      <c r="T69" s="9"/>
      <c r="U69" s="10" t="s">
        <v>144</v>
      </c>
      <c r="V69" s="9"/>
      <c r="W69" s="9"/>
      <c r="X69" s="9"/>
      <c r="Y69" s="9"/>
      <c r="Z69" s="9"/>
      <c r="AA69" s="9"/>
      <c r="AB69" s="9"/>
    </row>
    <row r="70" spans="2:28">
      <c r="B70" s="9"/>
      <c r="C70" s="9"/>
      <c r="D70" s="9"/>
      <c r="E70" s="9"/>
      <c r="F70" s="9"/>
      <c r="G70" s="9"/>
      <c r="H70" s="9"/>
      <c r="I70" s="9"/>
      <c r="J70" s="9"/>
      <c r="K70" s="9"/>
      <c r="L70" s="9"/>
      <c r="M70" s="9"/>
      <c r="N70" s="9"/>
      <c r="O70" s="9"/>
      <c r="P70" s="9"/>
      <c r="Q70" s="9"/>
      <c r="R70" s="9"/>
      <c r="S70" s="9"/>
      <c r="T70" s="9"/>
      <c r="U70" s="9"/>
      <c r="V70" s="9" t="s">
        <v>106</v>
      </c>
      <c r="W70" s="9"/>
      <c r="X70" s="9"/>
      <c r="Y70" s="9"/>
      <c r="Z70" s="9"/>
      <c r="AA70" s="9"/>
      <c r="AB70" s="9"/>
    </row>
    <row r="71" spans="2:28">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2:28">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2:28">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2:28">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2:28">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2:28">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2:28">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2:28">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2:28">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2:28">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2:28">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2:28">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2:28">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2:28">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2:28">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2:28">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2:28">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2:28">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2:28">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2:28">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2:28">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2:28">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2:28">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2:28">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2:28">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2:28">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2:28">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2:28">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2:28">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2:28">
      <c r="M100"/>
      <c r="N100"/>
      <c r="O100"/>
      <c r="P100"/>
      <c r="Q100"/>
      <c r="R100"/>
      <c r="S100"/>
    </row>
    <row r="101" spans="2:28">
      <c r="M101"/>
      <c r="N101"/>
      <c r="O101"/>
      <c r="P101"/>
      <c r="Q101"/>
      <c r="R101"/>
      <c r="S101"/>
    </row>
    <row r="102" spans="2:28">
      <c r="M102"/>
      <c r="N102"/>
      <c r="O102"/>
      <c r="P102"/>
      <c r="Q102"/>
      <c r="R102"/>
      <c r="S102"/>
    </row>
    <row r="103" spans="2:28" ht="17.25">
      <c r="B103" s="8" t="s">
        <v>105</v>
      </c>
      <c r="C103" s="9"/>
      <c r="D103" s="9"/>
      <c r="E103" s="9"/>
      <c r="F103" s="9"/>
      <c r="G103" s="9"/>
      <c r="H103" s="9"/>
      <c r="I103" s="9"/>
      <c r="J103" s="9"/>
      <c r="K103" s="9"/>
      <c r="L103" s="7"/>
    </row>
    <row r="104" spans="2:28">
      <c r="B104" s="9"/>
      <c r="C104" s="9"/>
      <c r="D104" s="9"/>
      <c r="E104" s="9"/>
      <c r="F104" s="9"/>
      <c r="G104" s="9"/>
      <c r="H104" s="9"/>
      <c r="I104" s="9"/>
      <c r="J104" s="9"/>
      <c r="K104" s="9"/>
      <c r="L104" s="7"/>
    </row>
    <row r="105" spans="2:28">
      <c r="B105" s="9"/>
      <c r="C105" s="9" t="s">
        <v>104</v>
      </c>
      <c r="D105" s="9"/>
      <c r="E105" s="9"/>
      <c r="F105" s="9"/>
      <c r="G105" s="9"/>
      <c r="H105" s="9"/>
      <c r="I105" s="9"/>
      <c r="J105" s="9"/>
      <c r="K105" s="9"/>
      <c r="L105" s="7"/>
    </row>
    <row r="106" spans="2:28">
      <c r="B106" s="9"/>
      <c r="C106" s="9"/>
      <c r="D106" s="9"/>
      <c r="E106" s="9"/>
      <c r="F106" s="9"/>
      <c r="G106" s="9"/>
      <c r="H106" s="9"/>
      <c r="I106" s="9"/>
      <c r="J106" s="9"/>
      <c r="K106" s="9"/>
      <c r="L106" s="7"/>
    </row>
    <row r="107" spans="2:28">
      <c r="B107" s="9"/>
      <c r="C107" s="10" t="s">
        <v>103</v>
      </c>
      <c r="D107" s="9"/>
      <c r="E107" s="9"/>
      <c r="F107" s="9"/>
      <c r="G107" s="9"/>
      <c r="H107" s="9"/>
      <c r="I107" s="9"/>
      <c r="J107" s="9"/>
      <c r="K107" s="9"/>
      <c r="L107" s="7"/>
    </row>
    <row r="108" spans="2:28">
      <c r="B108" s="9"/>
      <c r="C108" s="9"/>
      <c r="D108" s="9" t="s">
        <v>102</v>
      </c>
      <c r="E108" s="9"/>
      <c r="F108" s="9"/>
      <c r="G108" s="9"/>
      <c r="H108" s="9"/>
      <c r="I108" s="9"/>
      <c r="J108" s="9"/>
      <c r="K108" s="9"/>
      <c r="L108" s="7"/>
    </row>
    <row r="109" spans="2:28">
      <c r="B109" s="9"/>
      <c r="C109" s="10" t="s">
        <v>101</v>
      </c>
      <c r="D109" s="9"/>
      <c r="E109" s="9"/>
      <c r="F109" s="9"/>
      <c r="G109" s="9"/>
      <c r="H109" s="9"/>
      <c r="I109" s="9"/>
      <c r="J109" s="9"/>
      <c r="K109" s="9"/>
      <c r="L109" s="7"/>
    </row>
    <row r="110" spans="2:28">
      <c r="B110" s="9"/>
      <c r="C110" s="10" t="s">
        <v>100</v>
      </c>
      <c r="D110" s="9"/>
      <c r="E110" s="9"/>
      <c r="F110" s="9"/>
      <c r="G110" s="9"/>
      <c r="H110" s="9"/>
      <c r="I110" s="9"/>
      <c r="J110" s="9"/>
      <c r="K110" s="9"/>
      <c r="L110" s="7"/>
    </row>
    <row r="111" spans="2:28">
      <c r="B111" s="9"/>
      <c r="C111" s="9"/>
      <c r="D111" s="9"/>
      <c r="E111" s="9"/>
      <c r="F111" s="9"/>
      <c r="G111" s="9"/>
      <c r="H111" s="9"/>
      <c r="I111" s="9"/>
      <c r="J111" s="9"/>
      <c r="K111" s="9"/>
      <c r="L111" s="7"/>
    </row>
    <row r="112" spans="2:28" s="7" customFormat="1">
      <c r="B112" s="9"/>
      <c r="C112" s="9"/>
      <c r="D112" s="9"/>
      <c r="E112" s="9"/>
      <c r="F112" s="9"/>
      <c r="G112" s="9"/>
      <c r="H112" s="9"/>
      <c r="I112" s="9"/>
      <c r="J112" s="9"/>
      <c r="K112" s="9"/>
      <c r="T112"/>
      <c r="U112"/>
      <c r="V112"/>
      <c r="W112"/>
      <c r="X112"/>
    </row>
    <row r="113" spans="2:24" s="7" customFormat="1">
      <c r="B113" s="9"/>
      <c r="C113" s="9"/>
      <c r="D113" s="9"/>
      <c r="E113" s="9"/>
      <c r="F113" s="9"/>
      <c r="G113" s="9"/>
      <c r="H113" s="9"/>
      <c r="I113" s="9"/>
      <c r="J113" s="9"/>
      <c r="K113" s="9"/>
      <c r="T113"/>
      <c r="U113"/>
      <c r="V113"/>
      <c r="W113"/>
      <c r="X113"/>
    </row>
    <row r="114" spans="2:24" s="7" customFormat="1">
      <c r="B114" s="9"/>
      <c r="C114" s="9"/>
      <c r="D114" s="9"/>
      <c r="E114" s="9"/>
      <c r="F114" s="9"/>
      <c r="G114" s="9"/>
      <c r="H114" s="9"/>
      <c r="I114" s="9"/>
      <c r="J114" s="9"/>
      <c r="K114" s="9"/>
      <c r="T114"/>
      <c r="U114"/>
      <c r="V114"/>
      <c r="W114"/>
      <c r="X114"/>
    </row>
    <row r="115" spans="2:24" s="7" customFormat="1">
      <c r="B115" s="9"/>
      <c r="C115" s="9"/>
      <c r="D115" s="9"/>
      <c r="E115" s="9"/>
      <c r="F115" s="9"/>
      <c r="G115" s="9"/>
      <c r="H115" s="9"/>
      <c r="I115" s="9"/>
      <c r="J115" s="9"/>
      <c r="K115" s="9"/>
      <c r="T115"/>
      <c r="U115"/>
      <c r="V115"/>
      <c r="W115"/>
      <c r="X115"/>
    </row>
    <row r="116" spans="2:24" s="7" customFormat="1">
      <c r="B116" s="9"/>
      <c r="C116" s="9"/>
      <c r="D116" s="9"/>
      <c r="E116" s="9"/>
      <c r="F116" s="9"/>
      <c r="G116" s="9"/>
      <c r="H116" s="9"/>
      <c r="I116" s="9"/>
      <c r="J116" s="9"/>
      <c r="K116" s="9"/>
      <c r="T116"/>
      <c r="U116"/>
      <c r="V116"/>
      <c r="W116"/>
      <c r="X116"/>
    </row>
    <row r="117" spans="2:24" s="7" customFormat="1">
      <c r="B117" s="9"/>
      <c r="C117" s="9"/>
      <c r="D117" s="9"/>
      <c r="E117" s="9"/>
      <c r="F117" s="9"/>
      <c r="G117" s="9"/>
      <c r="H117" s="9"/>
      <c r="I117" s="9"/>
      <c r="J117" s="9"/>
      <c r="K117" s="9"/>
      <c r="T117"/>
      <c r="U117"/>
      <c r="V117"/>
      <c r="W117"/>
      <c r="X117"/>
    </row>
    <row r="118" spans="2:24" s="7" customFormat="1">
      <c r="B118" s="9"/>
      <c r="C118" s="9"/>
      <c r="D118" s="9"/>
      <c r="E118" s="9"/>
      <c r="F118" s="9"/>
      <c r="G118" s="9"/>
      <c r="H118" s="9"/>
      <c r="I118" s="9"/>
      <c r="J118" s="9"/>
      <c r="K118" s="9"/>
      <c r="T118"/>
      <c r="U118"/>
      <c r="V118"/>
      <c r="W118"/>
      <c r="X118"/>
    </row>
    <row r="119" spans="2:24" s="7" customFormat="1">
      <c r="B119" s="9"/>
      <c r="C119" s="9"/>
      <c r="D119" s="9"/>
      <c r="E119" s="9"/>
      <c r="F119" s="9"/>
      <c r="G119" s="9"/>
      <c r="H119" s="9"/>
      <c r="I119" s="9"/>
      <c r="J119" s="9"/>
      <c r="K119" s="9"/>
      <c r="T119"/>
      <c r="U119"/>
      <c r="V119"/>
      <c r="W119"/>
      <c r="X119"/>
    </row>
    <row r="120" spans="2:24" s="7" customFormat="1">
      <c r="B120" s="9"/>
      <c r="C120" s="9"/>
      <c r="D120" s="9"/>
      <c r="E120" s="9"/>
      <c r="F120" s="9"/>
      <c r="G120" s="9"/>
      <c r="H120" s="9"/>
      <c r="I120" s="9"/>
      <c r="J120" s="9"/>
      <c r="K120" s="9"/>
      <c r="T120"/>
      <c r="U120"/>
      <c r="V120"/>
      <c r="W120"/>
      <c r="X120"/>
    </row>
    <row r="121" spans="2:24" s="7" customFormat="1">
      <c r="B121" s="9"/>
      <c r="C121" s="9"/>
      <c r="D121" s="9"/>
      <c r="E121" s="9"/>
      <c r="F121" s="9"/>
      <c r="G121" s="9"/>
      <c r="H121" s="9"/>
      <c r="I121" s="9"/>
      <c r="J121" s="9"/>
      <c r="K121" s="9"/>
      <c r="T121"/>
      <c r="U121"/>
      <c r="V121"/>
      <c r="W121"/>
      <c r="X121"/>
    </row>
    <row r="122" spans="2:24" s="7" customFormat="1">
      <c r="B122" s="9"/>
      <c r="C122" s="9"/>
      <c r="D122" s="9"/>
      <c r="E122" s="9"/>
      <c r="F122" s="9"/>
      <c r="G122" s="9"/>
      <c r="H122" s="9"/>
      <c r="I122" s="9"/>
      <c r="J122" s="9"/>
      <c r="K122" s="9"/>
      <c r="T122"/>
      <c r="U122"/>
      <c r="V122"/>
      <c r="W122"/>
      <c r="X122"/>
    </row>
    <row r="123" spans="2:24" s="7" customFormat="1">
      <c r="B123" s="9"/>
      <c r="C123" s="9"/>
      <c r="D123" s="9"/>
      <c r="E123" s="9"/>
      <c r="F123" s="9"/>
      <c r="G123" s="9"/>
      <c r="H123" s="9"/>
      <c r="I123" s="9"/>
      <c r="J123" s="9"/>
      <c r="K123" s="9"/>
      <c r="T123"/>
      <c r="U123"/>
      <c r="V123"/>
      <c r="W123"/>
      <c r="X123"/>
    </row>
    <row r="124" spans="2:24" s="7" customFormat="1">
      <c r="B124" s="9"/>
      <c r="C124" s="9"/>
      <c r="D124" s="9"/>
      <c r="E124" s="9"/>
      <c r="F124" s="9"/>
      <c r="G124" s="9"/>
      <c r="H124" s="9"/>
      <c r="I124" s="9"/>
      <c r="J124" s="9"/>
      <c r="K124" s="9"/>
      <c r="T124"/>
      <c r="U124"/>
      <c r="V124"/>
      <c r="W124"/>
      <c r="X124"/>
    </row>
    <row r="125" spans="2:24" s="7" customFormat="1">
      <c r="B125" s="9"/>
      <c r="C125" s="9"/>
      <c r="D125" s="9"/>
      <c r="E125" s="9"/>
      <c r="F125" s="9"/>
      <c r="G125" s="9"/>
      <c r="H125" s="9"/>
      <c r="I125" s="9"/>
      <c r="J125" s="9"/>
      <c r="K125" s="9"/>
      <c r="T125"/>
      <c r="U125"/>
      <c r="V125"/>
      <c r="W125"/>
      <c r="X125"/>
    </row>
    <row r="126" spans="2:24" s="7" customFormat="1">
      <c r="B126" s="9"/>
      <c r="C126" s="9"/>
      <c r="D126" s="9"/>
      <c r="E126" s="9"/>
      <c r="F126" s="9"/>
      <c r="G126" s="9"/>
      <c r="H126" s="9"/>
      <c r="I126" s="9"/>
      <c r="J126" s="9"/>
      <c r="K126" s="9"/>
      <c r="T126"/>
      <c r="U126"/>
      <c r="V126"/>
      <c r="W126"/>
      <c r="X126"/>
    </row>
    <row r="127" spans="2:24" s="7" customFormat="1">
      <c r="B127" s="9"/>
      <c r="C127" s="9"/>
      <c r="D127" s="9"/>
      <c r="E127" s="9"/>
      <c r="F127" s="9"/>
      <c r="G127" s="9"/>
      <c r="H127" s="9"/>
      <c r="I127" s="9"/>
      <c r="J127" s="9"/>
      <c r="K127" s="9"/>
      <c r="T127"/>
      <c r="U127"/>
      <c r="V127"/>
      <c r="W127"/>
      <c r="X127"/>
    </row>
    <row r="128" spans="2:24">
      <c r="B128" s="9"/>
      <c r="C128" s="9"/>
      <c r="D128" s="9"/>
      <c r="E128" s="9"/>
      <c r="F128" s="9"/>
      <c r="G128" s="9"/>
      <c r="H128" s="9"/>
      <c r="I128" s="9"/>
      <c r="J128" s="9"/>
      <c r="K128" s="9"/>
      <c r="L128" s="7"/>
    </row>
    <row r="129" spans="2:38">
      <c r="B129" s="9"/>
      <c r="C129" s="9"/>
      <c r="D129" s="9"/>
      <c r="E129" s="9"/>
      <c r="F129" s="9"/>
      <c r="G129" s="9"/>
      <c r="H129" s="9"/>
      <c r="I129" s="9"/>
      <c r="J129" s="9"/>
      <c r="K129" s="9"/>
      <c r="L129" s="7"/>
    </row>
    <row r="130" spans="2:38">
      <c r="B130" s="9"/>
      <c r="C130" s="9"/>
      <c r="D130" s="9"/>
      <c r="E130" s="9"/>
      <c r="F130" s="9"/>
      <c r="G130" s="9"/>
      <c r="H130" s="9"/>
      <c r="I130" s="9"/>
      <c r="J130" s="9"/>
      <c r="K130" s="9"/>
      <c r="L130" s="7"/>
    </row>
    <row r="131" spans="2:38">
      <c r="B131" s="9"/>
      <c r="C131" s="9"/>
      <c r="D131" s="9"/>
      <c r="E131" s="9"/>
      <c r="F131" s="9"/>
      <c r="G131" s="9"/>
      <c r="H131" s="9"/>
      <c r="I131" s="9"/>
      <c r="J131" s="9"/>
      <c r="K131" s="9"/>
      <c r="L131" s="7"/>
    </row>
    <row r="132" spans="2:38">
      <c r="B132" s="9"/>
      <c r="C132" s="9"/>
      <c r="D132" s="9"/>
      <c r="E132" s="9"/>
      <c r="F132" s="9"/>
      <c r="G132" s="9"/>
      <c r="H132" s="9"/>
      <c r="I132" s="9"/>
      <c r="J132" s="9"/>
      <c r="K132" s="9"/>
      <c r="L132" s="7"/>
    </row>
    <row r="133" spans="2:38">
      <c r="B133" s="9"/>
      <c r="C133" s="9"/>
      <c r="D133" s="9"/>
      <c r="E133" s="9"/>
      <c r="F133" s="9"/>
      <c r="G133" s="9"/>
      <c r="H133" s="9"/>
      <c r="I133" s="9"/>
      <c r="J133" s="9"/>
      <c r="K133" s="9"/>
      <c r="L133" s="7"/>
    </row>
    <row r="134" spans="2:38">
      <c r="B134" s="9"/>
      <c r="C134" s="9"/>
      <c r="D134" s="9"/>
      <c r="E134" s="9"/>
      <c r="F134" s="9"/>
      <c r="G134" s="9"/>
      <c r="H134" s="9"/>
      <c r="I134" s="9"/>
      <c r="J134" s="9"/>
      <c r="K134" s="9"/>
      <c r="L134" s="7"/>
    </row>
    <row r="135" spans="2:38">
      <c r="B135" s="9"/>
      <c r="C135" s="9"/>
      <c r="D135" s="9"/>
      <c r="E135" s="9"/>
      <c r="F135" s="9"/>
      <c r="G135" s="9"/>
      <c r="H135" s="9"/>
      <c r="I135" s="9"/>
      <c r="J135" s="9"/>
      <c r="K135" s="9"/>
      <c r="L135" s="7"/>
    </row>
    <row r="136" spans="2:38">
      <c r="B136" s="9"/>
      <c r="C136" s="9"/>
      <c r="D136" s="9"/>
      <c r="E136" s="9"/>
      <c r="F136" s="9"/>
      <c r="G136" s="9"/>
      <c r="H136" s="9"/>
      <c r="I136" s="9"/>
      <c r="J136" s="9"/>
      <c r="K136" s="9"/>
      <c r="L136" s="7"/>
    </row>
    <row r="137" spans="2:38">
      <c r="B137" s="9"/>
      <c r="C137" s="9"/>
      <c r="D137" s="9"/>
      <c r="E137" s="9"/>
      <c r="F137" s="9"/>
      <c r="G137" s="9"/>
      <c r="H137" s="9"/>
      <c r="I137" s="9"/>
      <c r="J137" s="9"/>
      <c r="K137" s="9"/>
      <c r="L137" s="7"/>
    </row>
    <row r="138" spans="2:38">
      <c r="B138" s="9"/>
      <c r="C138" s="9"/>
      <c r="D138" s="9"/>
      <c r="E138" s="9"/>
      <c r="F138" s="9"/>
      <c r="G138" s="9"/>
      <c r="H138" s="9"/>
      <c r="I138" s="9"/>
      <c r="J138" s="9"/>
      <c r="K138" s="9"/>
      <c r="L138" s="7"/>
    </row>
    <row r="139" spans="2:38">
      <c r="M139"/>
      <c r="N139"/>
      <c r="O139"/>
      <c r="P139"/>
      <c r="Q139"/>
      <c r="R139"/>
      <c r="S139"/>
    </row>
    <row r="140" spans="2:38">
      <c r="M140"/>
      <c r="N140"/>
      <c r="O140"/>
      <c r="P140"/>
      <c r="Q140"/>
      <c r="R140"/>
      <c r="S140"/>
    </row>
    <row r="141" spans="2:38" ht="17.25">
      <c r="B141" s="8" t="s">
        <v>99</v>
      </c>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c r="AC141" s="9"/>
      <c r="AD141" s="9"/>
      <c r="AE141" s="9"/>
      <c r="AF141" s="9"/>
      <c r="AG141" s="9"/>
      <c r="AH141" s="9"/>
      <c r="AI141" s="9"/>
      <c r="AJ141" s="9"/>
      <c r="AK141" s="9"/>
      <c r="AL141" s="9"/>
    </row>
    <row r="142" spans="2:38">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c r="AC142" s="9"/>
      <c r="AD142" s="9"/>
      <c r="AE142" s="9"/>
      <c r="AF142" s="9"/>
      <c r="AG142" s="9"/>
      <c r="AH142" s="9"/>
      <c r="AI142" s="9"/>
      <c r="AJ142" s="9"/>
      <c r="AK142" s="9"/>
      <c r="AL142" s="9"/>
    </row>
    <row r="143" spans="2:38">
      <c r="B143" s="9"/>
      <c r="C143" s="17" t="s">
        <v>98</v>
      </c>
      <c r="D143" s="13" t="s">
        <v>97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9"/>
      <c r="AF143" s="9"/>
      <c r="AG143" s="9"/>
      <c r="AH143" s="9"/>
      <c r="AI143" s="9"/>
      <c r="AJ143" s="9"/>
      <c r="AK143" s="9"/>
      <c r="AL143" s="9"/>
    </row>
    <row r="144" spans="2:38">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9"/>
      <c r="AF144" s="9"/>
      <c r="AG144" s="9"/>
      <c r="AH144" s="9"/>
      <c r="AI144" s="9"/>
      <c r="AJ144" s="9"/>
      <c r="AK144" s="9"/>
      <c r="AL144" s="9"/>
    </row>
    <row r="145" spans="2:38">
      <c r="B145" s="9"/>
      <c r="C145" s="15" t="s">
        <v>88</v>
      </c>
      <c r="D145" s="18" t="s">
        <v>96</v>
      </c>
      <c r="E145" s="9"/>
      <c r="F145" s="9"/>
      <c r="G145" s="9"/>
      <c r="H145" s="9"/>
      <c r="I145" s="9"/>
      <c r="J145" s="9"/>
      <c r="K145" s="9"/>
      <c r="L145" s="9"/>
      <c r="M145" s="9"/>
      <c r="N145" s="9"/>
      <c r="O145" s="9"/>
      <c r="P145" s="9"/>
      <c r="Q145" s="9"/>
      <c r="R145" s="9"/>
      <c r="S145" s="9"/>
      <c r="T145" s="9"/>
      <c r="U145" s="9" t="s">
        <v>95</v>
      </c>
      <c r="V145" s="9"/>
      <c r="W145" s="9"/>
      <c r="X145" s="9"/>
      <c r="Y145" s="9"/>
      <c r="Z145" s="9"/>
      <c r="AA145" s="9"/>
      <c r="AB145" s="9"/>
      <c r="AC145" s="9"/>
      <c r="AD145" s="9"/>
      <c r="AE145" s="9"/>
      <c r="AF145" s="9"/>
      <c r="AG145" s="9"/>
      <c r="AH145" s="9"/>
      <c r="AI145" s="9"/>
      <c r="AJ145" s="9"/>
      <c r="AK145" s="9"/>
      <c r="AL145" s="9"/>
    </row>
    <row r="146" spans="2:38">
      <c r="B146" s="9"/>
      <c r="C146" s="9"/>
      <c r="D146" s="10"/>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9"/>
      <c r="AF146" s="9"/>
      <c r="AG146" s="9"/>
      <c r="AH146" s="9"/>
      <c r="AI146" s="9"/>
      <c r="AJ146" s="9"/>
      <c r="AK146" s="9"/>
      <c r="AL146" s="9"/>
    </row>
    <row r="147" spans="2:38">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9"/>
      <c r="AF147" s="9"/>
      <c r="AG147" s="9"/>
      <c r="AH147" s="9"/>
      <c r="AI147" s="9"/>
      <c r="AJ147" s="9"/>
      <c r="AK147" s="9"/>
      <c r="AL147" s="9"/>
    </row>
    <row r="148" spans="2:38">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9"/>
      <c r="AF148" s="9"/>
      <c r="AG148" s="9"/>
      <c r="AH148" s="9"/>
      <c r="AI148" s="9"/>
      <c r="AJ148" s="9"/>
      <c r="AK148" s="9"/>
      <c r="AL148" s="9"/>
    </row>
    <row r="149" spans="2:38">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9"/>
      <c r="AF149" s="9"/>
      <c r="AG149" s="9"/>
      <c r="AH149" s="9"/>
      <c r="AI149" s="9"/>
      <c r="AJ149" s="9"/>
      <c r="AK149" s="9"/>
      <c r="AL149" s="9"/>
    </row>
    <row r="150" spans="2:38">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c r="AC150" s="9"/>
      <c r="AD150" s="9"/>
      <c r="AE150" s="9"/>
      <c r="AF150" s="9"/>
      <c r="AG150" s="9"/>
      <c r="AH150" s="9"/>
      <c r="AI150" s="9"/>
      <c r="AJ150" s="9"/>
      <c r="AK150" s="9"/>
      <c r="AL150" s="9"/>
    </row>
    <row r="151" spans="2:38">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c r="AC151" s="9"/>
      <c r="AD151" s="9"/>
      <c r="AE151" s="9"/>
      <c r="AF151" s="9"/>
      <c r="AG151" s="9"/>
      <c r="AH151" s="9"/>
      <c r="AI151" s="9"/>
      <c r="AJ151" s="9"/>
      <c r="AK151" s="9"/>
      <c r="AL151" s="9"/>
    </row>
    <row r="152" spans="2:38">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c r="AC152" s="9"/>
      <c r="AD152" s="9"/>
      <c r="AE152" s="9"/>
      <c r="AF152" s="9"/>
      <c r="AG152" s="9"/>
      <c r="AH152" s="9"/>
      <c r="AI152" s="9"/>
      <c r="AJ152" s="9"/>
      <c r="AK152" s="9"/>
      <c r="AL152" s="9"/>
    </row>
    <row r="153" spans="2:38">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c r="AC153" s="9"/>
      <c r="AD153" s="9"/>
      <c r="AE153" s="9"/>
      <c r="AF153" s="9"/>
      <c r="AG153" s="9"/>
      <c r="AH153" s="9"/>
      <c r="AI153" s="9"/>
      <c r="AJ153" s="9"/>
      <c r="AK153" s="9"/>
      <c r="AL153" s="9"/>
    </row>
    <row r="154" spans="2:38">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c r="AC154" s="9"/>
      <c r="AD154" s="9"/>
      <c r="AE154" s="9"/>
      <c r="AF154" s="9"/>
      <c r="AG154" s="9"/>
      <c r="AH154" s="9"/>
      <c r="AI154" s="9"/>
      <c r="AJ154" s="9"/>
      <c r="AK154" s="9"/>
      <c r="AL154" s="9"/>
    </row>
    <row r="155" spans="2:38">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c r="AC155" s="9"/>
      <c r="AD155" s="9"/>
      <c r="AE155" s="9"/>
      <c r="AF155" s="9"/>
      <c r="AG155" s="9"/>
      <c r="AH155" s="9"/>
      <c r="AI155" s="9"/>
      <c r="AJ155" s="9"/>
      <c r="AK155" s="9"/>
      <c r="AL155" s="9"/>
    </row>
    <row r="156" spans="2:38">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19" t="s">
        <v>94</v>
      </c>
      <c r="AG156" s="20"/>
      <c r="AH156" s="20"/>
      <c r="AI156" s="20"/>
      <c r="AJ156" s="20"/>
      <c r="AK156" s="21"/>
      <c r="AL156" s="9"/>
    </row>
    <row r="157" spans="2:38">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c r="AC157" s="9"/>
      <c r="AD157" s="9"/>
      <c r="AE157" s="9"/>
      <c r="AF157" s="22" t="s">
        <v>93</v>
      </c>
      <c r="AG157" s="23"/>
      <c r="AH157" s="23"/>
      <c r="AI157" s="23"/>
      <c r="AJ157" s="23"/>
      <c r="AK157" s="24"/>
      <c r="AL157" s="9"/>
    </row>
    <row r="158" spans="2:38">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c r="AC158" s="9"/>
      <c r="AD158" s="9"/>
      <c r="AE158" s="9"/>
      <c r="AF158" s="25" t="s">
        <v>92</v>
      </c>
      <c r="AG158" s="26"/>
      <c r="AH158" s="26"/>
      <c r="AI158" s="26"/>
      <c r="AJ158" s="26"/>
      <c r="AK158" s="27"/>
      <c r="AL158" s="9"/>
    </row>
    <row r="159" spans="2:38">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c r="AC159" s="9"/>
      <c r="AD159" s="9"/>
      <c r="AE159" s="9"/>
      <c r="AF159" s="9"/>
      <c r="AG159" s="9"/>
      <c r="AH159" s="9"/>
      <c r="AI159" s="9"/>
      <c r="AJ159" s="9"/>
      <c r="AK159" s="9"/>
      <c r="AL159" s="9"/>
    </row>
    <row r="160" spans="2:38">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c r="AC160" s="9"/>
      <c r="AD160" s="9"/>
      <c r="AE160" s="9"/>
      <c r="AF160" s="9"/>
      <c r="AG160" s="9"/>
      <c r="AH160" s="9"/>
      <c r="AI160" s="9"/>
      <c r="AJ160" s="9"/>
      <c r="AK160" s="9"/>
      <c r="AL160" s="9"/>
    </row>
    <row r="161" spans="2:38">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c r="AC161" s="9"/>
      <c r="AD161" s="9"/>
      <c r="AE161" s="9"/>
      <c r="AF161" s="9"/>
      <c r="AG161" s="9"/>
      <c r="AH161" s="9"/>
      <c r="AI161" s="9"/>
      <c r="AJ161" s="9"/>
      <c r="AK161" s="9"/>
      <c r="AL161" s="9"/>
    </row>
    <row r="162" spans="2:38">
      <c r="B162" s="9"/>
      <c r="C162" s="9"/>
      <c r="D162" s="9"/>
      <c r="E162" s="9"/>
      <c r="F162" s="9"/>
      <c r="G162" s="9"/>
      <c r="H162" s="9"/>
      <c r="I162" s="9"/>
      <c r="J162" s="9"/>
      <c r="K162" s="9"/>
      <c r="L162" s="9"/>
      <c r="M162" s="9"/>
      <c r="N162" s="9"/>
      <c r="O162" s="9"/>
      <c r="P162" s="9"/>
      <c r="Q162" s="9"/>
      <c r="R162" s="9"/>
      <c r="S162" s="9"/>
      <c r="T162" s="9"/>
      <c r="U162" s="9" t="s">
        <v>91</v>
      </c>
      <c r="V162" s="9"/>
      <c r="W162" s="9"/>
      <c r="X162" s="9"/>
      <c r="Y162" s="9"/>
      <c r="Z162" s="9"/>
      <c r="AA162" s="9"/>
      <c r="AB162" s="9"/>
      <c r="AC162" s="9"/>
      <c r="AD162" s="9"/>
      <c r="AE162" s="9"/>
      <c r="AF162" s="9"/>
      <c r="AG162" s="9"/>
      <c r="AH162" s="9"/>
      <c r="AI162" s="9"/>
      <c r="AJ162" s="9"/>
      <c r="AK162" s="9"/>
      <c r="AL162" s="9"/>
    </row>
    <row r="163" spans="2:38">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c r="AC163" s="9"/>
      <c r="AD163" s="9"/>
      <c r="AE163" s="9"/>
      <c r="AF163" s="9"/>
      <c r="AG163" s="9"/>
      <c r="AH163" s="9"/>
      <c r="AI163" s="9"/>
      <c r="AJ163" s="9"/>
      <c r="AK163" s="9"/>
      <c r="AL163" s="9"/>
    </row>
    <row r="164" spans="2:38">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c r="AC164" s="9"/>
      <c r="AD164" s="9"/>
      <c r="AE164" s="9"/>
      <c r="AF164" s="9"/>
      <c r="AG164" s="9"/>
      <c r="AH164" s="9"/>
      <c r="AI164" s="9"/>
      <c r="AJ164" s="9"/>
      <c r="AK164" s="9"/>
      <c r="AL164" s="9"/>
    </row>
    <row r="165" spans="2:38">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c r="AC165" s="9"/>
      <c r="AD165" s="9"/>
      <c r="AE165" s="9"/>
      <c r="AF165" s="9"/>
      <c r="AG165" s="9"/>
      <c r="AH165" s="9"/>
      <c r="AI165" s="9"/>
      <c r="AJ165" s="9"/>
      <c r="AK165" s="9"/>
      <c r="AL165" s="9"/>
    </row>
    <row r="166" spans="2:38">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c r="AC166" s="9"/>
      <c r="AD166" s="9"/>
      <c r="AE166" s="9"/>
      <c r="AF166" s="9"/>
      <c r="AG166" s="9"/>
      <c r="AH166" s="9"/>
      <c r="AI166" s="9"/>
      <c r="AJ166" s="9"/>
      <c r="AK166" s="9"/>
      <c r="AL166" s="9"/>
    </row>
    <row r="167" spans="2:38">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c r="AC167" s="9"/>
      <c r="AD167" s="9"/>
      <c r="AE167" s="9"/>
      <c r="AF167" s="9"/>
      <c r="AG167" s="9"/>
      <c r="AH167" s="9"/>
      <c r="AI167" s="9"/>
      <c r="AJ167" s="9"/>
      <c r="AK167" s="9"/>
      <c r="AL167" s="9"/>
    </row>
    <row r="168" spans="2:38">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c r="AC168" s="9"/>
      <c r="AD168" s="9"/>
      <c r="AE168" s="9"/>
      <c r="AF168" s="9"/>
      <c r="AG168" s="9"/>
      <c r="AH168" s="9"/>
      <c r="AI168" s="9"/>
      <c r="AJ168" s="9"/>
      <c r="AK168" s="9"/>
      <c r="AL168" s="9"/>
    </row>
    <row r="169" spans="2:38">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c r="AC169" s="9"/>
      <c r="AD169" s="9"/>
      <c r="AE169" s="9"/>
      <c r="AF169" s="9"/>
      <c r="AG169" s="9"/>
      <c r="AH169" s="9"/>
      <c r="AI169" s="9"/>
      <c r="AJ169" s="9"/>
      <c r="AK169" s="9"/>
      <c r="AL169" s="9"/>
    </row>
    <row r="170" spans="2:38">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c r="AC170" s="9"/>
      <c r="AD170" s="9"/>
      <c r="AE170" s="9"/>
      <c r="AF170" s="9"/>
      <c r="AG170" s="9"/>
      <c r="AH170" s="9"/>
      <c r="AI170" s="9"/>
      <c r="AJ170" s="9"/>
      <c r="AK170" s="9"/>
      <c r="AL170" s="9"/>
    </row>
    <row r="171" spans="2:38">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c r="AC171" s="9"/>
      <c r="AD171" s="9"/>
      <c r="AE171" s="9"/>
      <c r="AF171" s="9"/>
      <c r="AG171" s="9"/>
      <c r="AH171" s="9"/>
      <c r="AI171" s="9"/>
      <c r="AJ171" s="9"/>
      <c r="AK171" s="9"/>
      <c r="AL171" s="9"/>
    </row>
    <row r="172" spans="2:38">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c r="AC172" s="9"/>
      <c r="AD172" s="9"/>
      <c r="AE172" s="9"/>
      <c r="AF172" s="9"/>
      <c r="AG172" s="9"/>
      <c r="AH172" s="9"/>
      <c r="AI172" s="9"/>
      <c r="AJ172" s="9"/>
      <c r="AK172" s="9"/>
      <c r="AL172" s="9"/>
    </row>
    <row r="173" spans="2:38">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c r="AC173" s="9"/>
      <c r="AD173" s="9"/>
      <c r="AE173" s="9"/>
      <c r="AF173" s="9"/>
      <c r="AG173" s="9"/>
      <c r="AH173" s="9"/>
      <c r="AI173" s="9"/>
      <c r="AJ173" s="9"/>
      <c r="AK173" s="9"/>
      <c r="AL173" s="9"/>
    </row>
    <row r="174" spans="2:38">
      <c r="B174" s="9"/>
      <c r="C174" s="17"/>
      <c r="D174" s="13"/>
      <c r="E174" s="9"/>
      <c r="F174" s="9"/>
      <c r="G174" s="9"/>
      <c r="H174" s="9"/>
      <c r="I174" s="9"/>
      <c r="J174" s="9"/>
      <c r="K174" s="9"/>
      <c r="L174" s="9"/>
      <c r="M174" s="9"/>
      <c r="N174" s="9"/>
      <c r="O174" s="9"/>
      <c r="P174" s="9"/>
      <c r="Q174" s="9"/>
      <c r="R174" s="9"/>
      <c r="S174" s="9"/>
      <c r="T174" s="9"/>
      <c r="U174" s="9"/>
      <c r="V174" s="9"/>
      <c r="W174" s="9"/>
      <c r="X174" s="9"/>
      <c r="Y174" s="9"/>
      <c r="Z174" s="9"/>
      <c r="AA174" s="9"/>
      <c r="AB174" s="9"/>
      <c r="AC174" s="9"/>
      <c r="AD174" s="9"/>
      <c r="AE174" s="9"/>
      <c r="AF174" s="9"/>
      <c r="AG174" s="9"/>
      <c r="AH174" s="9"/>
      <c r="AI174" s="9"/>
      <c r="AJ174" s="9"/>
      <c r="AK174" s="9"/>
      <c r="AL174" s="9"/>
    </row>
    <row r="175" spans="2:38">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c r="AC175" s="9"/>
      <c r="AD175" s="9"/>
      <c r="AE175" s="9"/>
      <c r="AF175" s="9"/>
      <c r="AG175" s="9"/>
      <c r="AH175" s="9"/>
      <c r="AI175" s="9"/>
      <c r="AJ175" s="9"/>
      <c r="AK175" s="9"/>
      <c r="AL175" s="9"/>
    </row>
    <row r="176" spans="2:38">
      <c r="B176" s="9"/>
      <c r="C176" s="9"/>
      <c r="D176" s="10"/>
      <c r="E176" s="9"/>
      <c r="F176" s="9"/>
      <c r="G176" s="9"/>
      <c r="H176" s="9"/>
      <c r="I176" s="9"/>
      <c r="J176" s="9"/>
      <c r="K176" s="9"/>
      <c r="L176" s="9"/>
      <c r="M176" s="9"/>
      <c r="N176" s="9"/>
      <c r="O176" s="9"/>
      <c r="P176" s="9"/>
      <c r="Q176" s="9"/>
      <c r="R176" s="9"/>
      <c r="S176" s="9"/>
      <c r="T176" s="9"/>
      <c r="U176" s="9"/>
      <c r="V176" s="9"/>
      <c r="W176" s="9"/>
      <c r="X176" s="9"/>
      <c r="Y176" s="9"/>
      <c r="Z176" s="9"/>
      <c r="AA176" s="9"/>
      <c r="AB176" s="9"/>
      <c r="AC176" s="9"/>
      <c r="AD176" s="9"/>
      <c r="AE176" s="9"/>
      <c r="AF176" s="9"/>
      <c r="AG176" s="9"/>
      <c r="AH176" s="9"/>
      <c r="AI176" s="9"/>
      <c r="AJ176" s="9"/>
      <c r="AK176" s="9"/>
      <c r="AL176" s="9"/>
    </row>
    <row r="177" spans="2:38">
      <c r="B177" s="9"/>
      <c r="C177" s="9"/>
      <c r="D177" s="10"/>
      <c r="E177" s="9"/>
      <c r="F177" s="9"/>
      <c r="G177" s="9"/>
      <c r="H177" s="9"/>
      <c r="I177" s="9"/>
      <c r="J177" s="9"/>
      <c r="K177" s="9"/>
      <c r="L177" s="9"/>
      <c r="M177" s="9"/>
      <c r="N177" s="9"/>
      <c r="O177" s="9"/>
      <c r="P177" s="9"/>
      <c r="Q177" s="9"/>
      <c r="R177" s="9"/>
      <c r="S177" s="9"/>
      <c r="T177" s="9"/>
      <c r="U177" s="9"/>
      <c r="V177" s="9"/>
      <c r="W177" s="9"/>
      <c r="X177" s="9"/>
      <c r="Y177" s="9"/>
      <c r="Z177" s="9"/>
      <c r="AA177" s="9"/>
      <c r="AB177" s="9"/>
      <c r="AC177" s="9"/>
      <c r="AD177" s="9"/>
      <c r="AE177" s="9"/>
      <c r="AF177" s="9"/>
      <c r="AG177" s="9"/>
      <c r="AH177" s="9"/>
      <c r="AI177" s="9"/>
      <c r="AJ177" s="9"/>
      <c r="AK177" s="9"/>
      <c r="AL177" s="9"/>
    </row>
    <row r="178" spans="2:38">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c r="AC178" s="9"/>
      <c r="AD178" s="9"/>
      <c r="AE178" s="9"/>
      <c r="AF178" s="9"/>
      <c r="AG178" s="9"/>
      <c r="AH178" s="9"/>
      <c r="AI178" s="9"/>
      <c r="AJ178" s="9"/>
      <c r="AK178" s="9"/>
      <c r="AL178" s="9"/>
    </row>
    <row r="179" spans="2:38">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c r="AC179" s="9"/>
      <c r="AD179" s="9"/>
      <c r="AE179" s="9"/>
      <c r="AF179" s="9"/>
      <c r="AG179" s="9"/>
      <c r="AH179" s="9"/>
      <c r="AI179" s="9"/>
      <c r="AJ179" s="9"/>
      <c r="AK179" s="9"/>
      <c r="AL179" s="9"/>
    </row>
    <row r="180" spans="2:38">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c r="AC180" s="9"/>
      <c r="AD180" s="9"/>
      <c r="AE180" s="9"/>
      <c r="AF180" s="9"/>
      <c r="AG180" s="9"/>
      <c r="AH180" s="9"/>
      <c r="AI180" s="9"/>
      <c r="AJ180" s="9"/>
      <c r="AK180" s="9"/>
      <c r="AL180" s="9"/>
    </row>
    <row r="181" spans="2:38">
      <c r="B181" s="9"/>
      <c r="C181" s="17" t="s">
        <v>90</v>
      </c>
      <c r="D181" s="13" t="s">
        <v>89</v>
      </c>
      <c r="E181" s="9"/>
      <c r="F181" s="9"/>
      <c r="G181" s="9"/>
      <c r="H181" s="9"/>
      <c r="I181" s="9"/>
      <c r="J181" s="9"/>
      <c r="K181" s="9"/>
      <c r="L181" s="9"/>
      <c r="M181" s="9"/>
      <c r="N181" s="9"/>
      <c r="O181" s="9"/>
      <c r="P181" s="9"/>
      <c r="Q181" s="9"/>
      <c r="R181" s="9"/>
      <c r="S181" s="9"/>
      <c r="T181" s="9"/>
      <c r="U181" s="9"/>
      <c r="V181" s="9"/>
      <c r="W181" s="9"/>
      <c r="X181" s="9"/>
      <c r="Y181" s="9"/>
      <c r="Z181" s="9"/>
      <c r="AA181" s="9"/>
      <c r="AB181" s="9"/>
      <c r="AC181" s="9"/>
      <c r="AD181" s="9"/>
      <c r="AE181" s="9"/>
      <c r="AF181" s="9"/>
      <c r="AG181" s="9"/>
      <c r="AH181" s="9"/>
      <c r="AI181" s="9"/>
      <c r="AJ181" s="9"/>
      <c r="AK181" s="9"/>
      <c r="AL181" s="9"/>
    </row>
    <row r="182" spans="2:38">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c r="AC182" s="9"/>
      <c r="AD182" s="9"/>
      <c r="AE182" s="9"/>
      <c r="AF182" s="9"/>
      <c r="AG182" s="9"/>
      <c r="AH182" s="9"/>
      <c r="AI182" s="9"/>
      <c r="AJ182" s="9"/>
      <c r="AK182" s="9"/>
      <c r="AL182" s="9"/>
    </row>
    <row r="183" spans="2:38">
      <c r="B183" s="9"/>
      <c r="C183" s="15" t="s">
        <v>88</v>
      </c>
      <c r="D183" s="10" t="s">
        <v>87</v>
      </c>
      <c r="E183" s="9"/>
      <c r="F183" s="9"/>
      <c r="G183" s="9"/>
      <c r="H183" s="9"/>
      <c r="I183" s="9"/>
      <c r="J183" s="9"/>
      <c r="K183" s="9"/>
      <c r="L183" s="9"/>
      <c r="M183" s="9"/>
      <c r="N183" s="9"/>
      <c r="O183" s="9"/>
      <c r="P183" s="9"/>
      <c r="Q183" s="9"/>
      <c r="R183" s="9"/>
      <c r="S183" s="9"/>
      <c r="T183" s="9"/>
      <c r="U183" s="9"/>
      <c r="V183" s="9"/>
      <c r="W183" s="9"/>
      <c r="X183" s="9"/>
      <c r="Y183" s="9"/>
      <c r="Z183" s="9"/>
      <c r="AA183" s="9"/>
      <c r="AB183" s="9"/>
      <c r="AC183" s="9"/>
      <c r="AD183" s="9"/>
      <c r="AE183" s="9"/>
      <c r="AF183" s="9"/>
      <c r="AG183" s="9"/>
      <c r="AH183" s="9"/>
      <c r="AI183" s="9"/>
      <c r="AJ183" s="9"/>
      <c r="AK183" s="9"/>
      <c r="AL183" s="9"/>
    </row>
    <row r="184" spans="2:38">
      <c r="B184" s="9"/>
      <c r="C184" s="9"/>
      <c r="D184" s="10" t="s">
        <v>86</v>
      </c>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row>
    <row r="185" spans="2:38">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c r="AC185" s="9"/>
      <c r="AD185" s="9"/>
      <c r="AE185" s="9"/>
      <c r="AF185" s="9"/>
      <c r="AG185" s="9"/>
      <c r="AH185" s="9"/>
      <c r="AI185" s="9"/>
      <c r="AJ185" s="9"/>
      <c r="AK185" s="9"/>
      <c r="AL185" s="9"/>
    </row>
    <row r="186" spans="2:38">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c r="AC186" s="9"/>
      <c r="AD186" s="9"/>
      <c r="AE186" s="9"/>
      <c r="AF186" s="9"/>
      <c r="AG186" s="9"/>
      <c r="AH186" s="9"/>
      <c r="AI186" s="9"/>
      <c r="AJ186" s="9"/>
      <c r="AK186" s="9"/>
      <c r="AL186" s="9"/>
    </row>
    <row r="187" spans="2:38">
      <c r="B187" s="9"/>
      <c r="C187" s="9"/>
      <c r="D187" s="9" t="s">
        <v>85</v>
      </c>
      <c r="E187" s="9"/>
      <c r="F187" s="9"/>
      <c r="G187" s="9"/>
      <c r="H187" s="9"/>
      <c r="I187" s="9"/>
      <c r="J187" s="9"/>
      <c r="K187" s="9"/>
      <c r="L187" s="9"/>
      <c r="M187" s="9"/>
      <c r="N187" s="9"/>
      <c r="O187" s="9"/>
      <c r="P187" s="9"/>
      <c r="Q187" s="9"/>
      <c r="R187" s="9"/>
      <c r="S187" s="9"/>
      <c r="T187" s="9"/>
      <c r="U187" s="9"/>
      <c r="V187" s="9"/>
      <c r="W187" s="9"/>
      <c r="X187" s="9"/>
      <c r="Y187" s="9"/>
      <c r="Z187" s="9"/>
      <c r="AA187" s="9"/>
      <c r="AB187" s="9"/>
      <c r="AC187" s="9"/>
      <c r="AD187" s="9"/>
      <c r="AE187" s="9"/>
      <c r="AF187" s="9"/>
      <c r="AG187" s="9"/>
      <c r="AH187" s="9"/>
      <c r="AI187" s="9"/>
      <c r="AJ187" s="9"/>
      <c r="AK187" s="9"/>
      <c r="AL187" s="9"/>
    </row>
    <row r="188" spans="2:38">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c r="AC188" s="9"/>
      <c r="AD188" s="9"/>
      <c r="AE188" s="9"/>
      <c r="AF188" s="9"/>
      <c r="AG188" s="9"/>
      <c r="AH188" s="9"/>
      <c r="AI188" s="9"/>
      <c r="AJ188" s="9"/>
      <c r="AK188" s="9"/>
      <c r="AL188" s="9"/>
    </row>
    <row r="189" spans="2:3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c r="AD189" s="9"/>
      <c r="AE189" s="9"/>
      <c r="AF189" s="9"/>
      <c r="AG189" s="9"/>
      <c r="AH189" s="9"/>
      <c r="AI189" s="9"/>
      <c r="AJ189" s="9"/>
      <c r="AK189" s="9"/>
      <c r="AL189" s="9"/>
    </row>
    <row r="190" spans="2:3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c r="AD190" s="9"/>
      <c r="AE190" s="9"/>
      <c r="AF190" s="9"/>
      <c r="AG190" s="9"/>
      <c r="AH190" s="9"/>
      <c r="AI190" s="9"/>
      <c r="AJ190" s="9"/>
      <c r="AK190" s="9"/>
      <c r="AL190" s="9"/>
    </row>
    <row r="191" spans="2:3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c r="AD191" s="9"/>
      <c r="AE191" s="9"/>
      <c r="AF191" s="9"/>
      <c r="AG191" s="9"/>
      <c r="AH191" s="9"/>
      <c r="AI191" s="9"/>
      <c r="AJ191" s="9"/>
      <c r="AK191" s="9"/>
      <c r="AL191" s="9"/>
    </row>
    <row r="192" spans="2:3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c r="AK192" s="9"/>
      <c r="AL192" s="9"/>
    </row>
    <row r="193" spans="2:3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c r="AD193" s="9"/>
      <c r="AE193" s="9"/>
      <c r="AF193" s="9"/>
      <c r="AG193" s="9"/>
      <c r="AH193" s="9"/>
      <c r="AI193" s="9"/>
      <c r="AJ193" s="9"/>
      <c r="AK193" s="9"/>
      <c r="AL193" s="9"/>
    </row>
    <row r="194" spans="2:3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c r="AD194" s="9"/>
      <c r="AE194" s="9"/>
      <c r="AF194" s="9"/>
      <c r="AG194" s="9"/>
      <c r="AH194" s="9"/>
      <c r="AI194" s="9"/>
      <c r="AJ194" s="9"/>
      <c r="AK194" s="9"/>
      <c r="AL194" s="9"/>
    </row>
    <row r="195" spans="2:3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c r="AD195" s="9"/>
      <c r="AE195" s="9"/>
      <c r="AF195" s="9"/>
      <c r="AG195" s="9"/>
      <c r="AH195" s="9"/>
      <c r="AI195" s="9"/>
      <c r="AJ195" s="9"/>
      <c r="AK195" s="9"/>
      <c r="AL195" s="9"/>
    </row>
    <row r="196" spans="2:3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c r="AD196" s="9"/>
      <c r="AE196" s="9"/>
      <c r="AF196" s="9"/>
      <c r="AG196" s="9"/>
      <c r="AH196" s="9"/>
      <c r="AI196" s="9"/>
      <c r="AJ196" s="9"/>
      <c r="AK196" s="9"/>
      <c r="AL196" s="9"/>
    </row>
    <row r="197" spans="2:38">
      <c r="B197" s="9"/>
      <c r="C197" s="9"/>
      <c r="D197" s="9"/>
      <c r="E197" s="9"/>
      <c r="F197" s="9"/>
      <c r="G197" s="9"/>
      <c r="H197" s="9"/>
      <c r="I197" s="9"/>
      <c r="J197" s="9"/>
      <c r="K197" s="9"/>
      <c r="L197" s="9"/>
      <c r="M197" s="9"/>
      <c r="N197" s="9"/>
      <c r="O197" s="9"/>
      <c r="P197" s="9" t="s">
        <v>82</v>
      </c>
      <c r="Q197" s="9"/>
      <c r="R197" s="9"/>
      <c r="S197" s="9"/>
      <c r="T197" s="9"/>
      <c r="U197" s="9"/>
      <c r="V197" s="9"/>
      <c r="W197" s="9"/>
      <c r="X197" s="9"/>
      <c r="Y197" s="9"/>
      <c r="Z197" s="9"/>
      <c r="AA197" s="9"/>
      <c r="AB197" s="9"/>
      <c r="AC197" s="9"/>
      <c r="AD197" s="9"/>
      <c r="AE197" s="9"/>
      <c r="AF197" s="9"/>
      <c r="AG197" s="9"/>
      <c r="AH197" s="9"/>
      <c r="AI197" s="9"/>
      <c r="AJ197" s="9"/>
      <c r="AK197" s="9"/>
      <c r="AL197" s="9"/>
    </row>
    <row r="198" spans="2:38">
      <c r="B198" s="9"/>
      <c r="C198" s="9"/>
      <c r="D198" s="9"/>
      <c r="E198" s="9"/>
      <c r="F198" s="9"/>
      <c r="G198" s="9"/>
      <c r="H198" s="9"/>
      <c r="I198" s="9"/>
      <c r="J198" s="9"/>
      <c r="K198" s="9"/>
      <c r="L198" s="9"/>
      <c r="M198" s="9"/>
      <c r="N198" s="9"/>
      <c r="O198" s="9"/>
      <c r="P198" s="9" t="s">
        <v>84</v>
      </c>
      <c r="Q198" s="9"/>
      <c r="R198" s="9"/>
      <c r="S198" s="9"/>
      <c r="T198" s="9"/>
      <c r="U198" s="9"/>
      <c r="V198" s="9"/>
      <c r="W198" s="9"/>
      <c r="X198" s="9"/>
      <c r="Y198" s="9"/>
      <c r="Z198" s="9"/>
      <c r="AA198" s="9"/>
      <c r="AB198" s="9"/>
      <c r="AC198" s="9"/>
      <c r="AD198" s="9"/>
      <c r="AE198" s="9"/>
      <c r="AF198" s="9"/>
      <c r="AG198" s="9"/>
      <c r="AH198" s="9"/>
      <c r="AI198" s="9"/>
      <c r="AJ198" s="9"/>
      <c r="AK198" s="9"/>
      <c r="AL198" s="9"/>
    </row>
    <row r="199" spans="2:3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c r="AD199" s="9"/>
      <c r="AE199" s="9"/>
      <c r="AF199" s="9"/>
      <c r="AG199" s="9"/>
      <c r="AH199" s="9"/>
      <c r="AI199" s="9"/>
      <c r="AJ199" s="9"/>
      <c r="AK199" s="9"/>
      <c r="AL199" s="9"/>
    </row>
    <row r="200" spans="2:3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c r="AD200" s="9"/>
      <c r="AE200" s="9"/>
      <c r="AF200" s="9"/>
      <c r="AG200" s="9"/>
      <c r="AH200" s="9"/>
      <c r="AI200" s="9"/>
      <c r="AJ200" s="9"/>
      <c r="AK200" s="9"/>
      <c r="AL200" s="9"/>
    </row>
    <row r="201" spans="2:3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c r="AD201" s="9"/>
      <c r="AE201" s="9"/>
      <c r="AF201" s="9"/>
      <c r="AG201" s="9"/>
      <c r="AH201" s="9"/>
      <c r="AI201" s="9"/>
      <c r="AJ201" s="9"/>
      <c r="AK201" s="9"/>
      <c r="AL201" s="9"/>
    </row>
    <row r="202" spans="2:3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c r="AD202" s="9"/>
      <c r="AE202" s="9"/>
      <c r="AF202" s="9"/>
      <c r="AG202" s="9"/>
      <c r="AH202" s="9"/>
      <c r="AI202" s="9"/>
      <c r="AJ202" s="9"/>
      <c r="AK202" s="9"/>
      <c r="AL202" s="9"/>
    </row>
    <row r="203" spans="2:3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c r="AD203" s="9"/>
      <c r="AE203" s="9"/>
      <c r="AF203" s="9"/>
      <c r="AG203" s="9"/>
      <c r="AH203" s="9"/>
      <c r="AI203" s="9"/>
      <c r="AJ203" s="9"/>
      <c r="AK203" s="9"/>
      <c r="AL203" s="9"/>
    </row>
    <row r="204" spans="2:3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c r="AD204" s="9"/>
      <c r="AE204" s="9"/>
      <c r="AF204" s="9"/>
      <c r="AG204" s="9"/>
      <c r="AH204" s="9"/>
      <c r="AI204" s="9"/>
      <c r="AJ204" s="9"/>
      <c r="AK204" s="9"/>
      <c r="AL204" s="9"/>
    </row>
    <row r="205" spans="2:3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c r="AD205" s="9"/>
      <c r="AE205" s="9"/>
      <c r="AF205" s="9"/>
      <c r="AG205" s="9"/>
      <c r="AH205" s="9"/>
      <c r="AI205" s="9"/>
      <c r="AJ205" s="9"/>
      <c r="AK205" s="9"/>
      <c r="AL205" s="9"/>
    </row>
    <row r="206" spans="2:3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c r="AD206" s="9"/>
      <c r="AE206" s="9"/>
      <c r="AF206" s="9"/>
      <c r="AG206" s="9"/>
      <c r="AH206" s="9"/>
      <c r="AI206" s="9"/>
      <c r="AJ206" s="9"/>
      <c r="AK206" s="9"/>
      <c r="AL206" s="9"/>
    </row>
    <row r="207" spans="2:3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c r="AD207" s="9"/>
      <c r="AE207" s="9"/>
      <c r="AF207" s="9"/>
      <c r="AG207" s="9"/>
      <c r="AH207" s="9"/>
      <c r="AI207" s="9"/>
      <c r="AJ207" s="9"/>
      <c r="AK207" s="9"/>
      <c r="AL207" s="9"/>
    </row>
    <row r="208" spans="2:3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c r="AD208" s="9"/>
      <c r="AE208" s="9"/>
      <c r="AF208" s="9"/>
      <c r="AG208" s="9"/>
      <c r="AH208" s="9"/>
      <c r="AI208" s="9"/>
      <c r="AJ208" s="9"/>
      <c r="AK208" s="9"/>
      <c r="AL208" s="9"/>
    </row>
    <row r="209" spans="2:3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c r="AD209" s="9"/>
      <c r="AE209" s="9"/>
      <c r="AF209" s="9"/>
      <c r="AG209" s="9"/>
      <c r="AH209" s="9"/>
      <c r="AI209" s="9"/>
      <c r="AJ209" s="9"/>
      <c r="AK209" s="9"/>
      <c r="AL209" s="9"/>
    </row>
    <row r="210" spans="2:3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c r="AD210" s="9"/>
      <c r="AE210" s="9"/>
      <c r="AF210" s="9"/>
      <c r="AG210" s="9"/>
      <c r="AH210" s="9"/>
      <c r="AI210" s="9"/>
      <c r="AJ210" s="9"/>
      <c r="AK210" s="9"/>
      <c r="AL210" s="9"/>
    </row>
    <row r="211" spans="2:3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c r="AD211" s="9"/>
      <c r="AE211" s="9"/>
      <c r="AF211" s="9"/>
      <c r="AG211" s="9"/>
      <c r="AH211" s="9"/>
      <c r="AI211" s="9"/>
      <c r="AJ211" s="9"/>
      <c r="AK211" s="9"/>
      <c r="AL211" s="9"/>
    </row>
    <row r="212" spans="2:3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c r="AD212" s="9"/>
      <c r="AE212" s="9"/>
      <c r="AF212" s="9"/>
      <c r="AG212" s="9"/>
      <c r="AH212" s="9"/>
      <c r="AI212" s="9"/>
      <c r="AJ212" s="9"/>
      <c r="AK212" s="9"/>
      <c r="AL212" s="9"/>
    </row>
    <row r="213" spans="2:3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c r="AD213" s="9"/>
      <c r="AE213" s="9"/>
      <c r="AF213" s="9"/>
      <c r="AG213" s="9"/>
      <c r="AH213" s="9"/>
      <c r="AI213" s="9"/>
      <c r="AJ213" s="9"/>
      <c r="AK213" s="9"/>
      <c r="AL213" s="9"/>
    </row>
    <row r="214" spans="2:38">
      <c r="B214" s="9"/>
      <c r="C214" s="9"/>
      <c r="D214" s="9" t="s">
        <v>83</v>
      </c>
      <c r="E214" s="9"/>
      <c r="F214" s="9"/>
      <c r="G214" s="9"/>
      <c r="H214" s="9"/>
      <c r="I214" s="9"/>
      <c r="J214" s="9"/>
      <c r="K214" s="9"/>
      <c r="L214" s="9"/>
      <c r="M214" s="9"/>
      <c r="N214" s="9"/>
      <c r="O214" s="9"/>
      <c r="P214" s="9"/>
      <c r="Q214" s="9"/>
      <c r="R214" s="9"/>
      <c r="S214" s="9"/>
      <c r="T214" s="9"/>
      <c r="U214" s="9"/>
      <c r="V214" s="9"/>
      <c r="W214" s="9"/>
      <c r="X214" s="9"/>
      <c r="Y214" s="9"/>
      <c r="Z214" s="9"/>
      <c r="AA214" s="9"/>
      <c r="AB214" s="9"/>
      <c r="AC214" s="9"/>
      <c r="AD214" s="9"/>
      <c r="AE214" s="9"/>
      <c r="AF214" s="9"/>
      <c r="AG214" s="9"/>
      <c r="AH214" s="9"/>
      <c r="AI214" s="9"/>
      <c r="AJ214" s="9"/>
      <c r="AK214" s="9"/>
      <c r="AL214" s="9"/>
    </row>
    <row r="215" spans="2:3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c r="AD215" s="9"/>
      <c r="AE215" s="9"/>
      <c r="AF215" s="9"/>
      <c r="AG215" s="9"/>
      <c r="AH215" s="9"/>
      <c r="AI215" s="9"/>
      <c r="AJ215" s="9"/>
      <c r="AK215" s="9"/>
      <c r="AL215" s="9"/>
    </row>
    <row r="216" spans="2:3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c r="AD216" s="9"/>
      <c r="AE216" s="9"/>
      <c r="AF216" s="9"/>
      <c r="AG216" s="9"/>
      <c r="AH216" s="9"/>
      <c r="AI216" s="9"/>
      <c r="AJ216" s="9"/>
      <c r="AK216" s="9"/>
      <c r="AL216" s="9"/>
    </row>
    <row r="217" spans="2:3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c r="AD217" s="9"/>
      <c r="AE217" s="9"/>
      <c r="AF217" s="9"/>
      <c r="AG217" s="9"/>
      <c r="AH217" s="9"/>
      <c r="AI217" s="9"/>
      <c r="AJ217" s="9"/>
      <c r="AK217" s="9"/>
      <c r="AL217" s="9"/>
    </row>
    <row r="218" spans="2:3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c r="AD218" s="9"/>
      <c r="AE218" s="9"/>
      <c r="AF218" s="9"/>
      <c r="AG218" s="9"/>
      <c r="AH218" s="9"/>
      <c r="AI218" s="9"/>
      <c r="AJ218" s="9"/>
      <c r="AK218" s="9"/>
      <c r="AL218" s="9"/>
    </row>
    <row r="219" spans="2:3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c r="AD219" s="9"/>
      <c r="AE219" s="9"/>
      <c r="AF219" s="9"/>
      <c r="AG219" s="9"/>
      <c r="AH219" s="9"/>
      <c r="AI219" s="9"/>
      <c r="AJ219" s="9"/>
      <c r="AK219" s="9"/>
      <c r="AL219" s="9"/>
    </row>
    <row r="220" spans="2:3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c r="AD220" s="9"/>
      <c r="AE220" s="9"/>
      <c r="AF220" s="9"/>
      <c r="AG220" s="9"/>
      <c r="AH220" s="9"/>
      <c r="AI220" s="9"/>
      <c r="AJ220" s="9"/>
      <c r="AK220" s="9"/>
      <c r="AL220" s="9"/>
    </row>
    <row r="221" spans="2:3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c r="AD221" s="9"/>
      <c r="AE221" s="9"/>
      <c r="AF221" s="9"/>
      <c r="AG221" s="9"/>
      <c r="AH221" s="9"/>
      <c r="AI221" s="9"/>
      <c r="AJ221" s="9"/>
      <c r="AK221" s="9"/>
      <c r="AL221" s="9"/>
    </row>
    <row r="222" spans="2:3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c r="AD222" s="9"/>
      <c r="AE222" s="9"/>
      <c r="AF222" s="9"/>
      <c r="AG222" s="9"/>
      <c r="AH222" s="9"/>
      <c r="AI222" s="9"/>
      <c r="AJ222" s="9"/>
      <c r="AK222" s="9"/>
      <c r="AL222" s="9"/>
    </row>
    <row r="223" spans="2:38">
      <c r="B223" s="9"/>
      <c r="C223" s="9"/>
      <c r="D223" s="9"/>
      <c r="E223" s="9"/>
      <c r="F223" s="9"/>
      <c r="G223" s="9"/>
      <c r="H223" s="9"/>
      <c r="I223" s="9"/>
      <c r="J223" s="9"/>
      <c r="K223" s="9"/>
      <c r="L223" s="9"/>
      <c r="M223" s="9"/>
      <c r="N223" s="9"/>
      <c r="O223" s="9"/>
      <c r="P223" s="9"/>
      <c r="Q223" s="9"/>
      <c r="R223" s="9" t="s">
        <v>82</v>
      </c>
      <c r="S223" s="9"/>
      <c r="T223" s="9"/>
      <c r="U223" s="9"/>
      <c r="V223" s="9"/>
      <c r="W223" s="9"/>
      <c r="X223" s="9"/>
      <c r="Y223" s="9"/>
      <c r="Z223" s="9"/>
      <c r="AA223" s="9"/>
      <c r="AB223" s="9"/>
      <c r="AC223" s="9"/>
      <c r="AD223" s="9"/>
      <c r="AE223" s="9"/>
      <c r="AF223" s="9"/>
      <c r="AG223" s="9"/>
      <c r="AH223" s="9"/>
      <c r="AI223" s="9"/>
      <c r="AJ223" s="9"/>
      <c r="AK223" s="9"/>
      <c r="AL223" s="9"/>
    </row>
    <row r="224" spans="2:38">
      <c r="B224" s="9"/>
      <c r="C224" s="9"/>
      <c r="D224" s="9"/>
      <c r="E224" s="9"/>
      <c r="F224" s="9"/>
      <c r="G224" s="9"/>
      <c r="H224" s="9"/>
      <c r="I224" s="9"/>
      <c r="J224" s="9"/>
      <c r="K224" s="9"/>
      <c r="L224" s="9"/>
      <c r="M224" s="9"/>
      <c r="N224" s="9"/>
      <c r="O224" s="9"/>
      <c r="P224" s="9"/>
      <c r="Q224" s="9"/>
      <c r="R224" s="9" t="s">
        <v>81</v>
      </c>
      <c r="S224" s="9"/>
      <c r="T224" s="9"/>
      <c r="U224" s="9"/>
      <c r="V224" s="9"/>
      <c r="W224" s="9"/>
      <c r="X224" s="9"/>
      <c r="Y224" s="9"/>
      <c r="Z224" s="9"/>
      <c r="AA224" s="9"/>
      <c r="AB224" s="9"/>
      <c r="AC224" s="9"/>
      <c r="AD224" s="9"/>
      <c r="AE224" s="9"/>
      <c r="AF224" s="9"/>
      <c r="AG224" s="9"/>
      <c r="AH224" s="9"/>
      <c r="AI224" s="9"/>
      <c r="AJ224" s="9"/>
      <c r="AK224" s="9"/>
      <c r="AL224" s="9"/>
    </row>
    <row r="225" spans="2:3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c r="AD225" s="9"/>
      <c r="AE225" s="9"/>
      <c r="AF225" s="9"/>
      <c r="AG225" s="9"/>
      <c r="AH225" s="9"/>
      <c r="AI225" s="9"/>
      <c r="AJ225" s="9"/>
      <c r="AK225" s="9"/>
      <c r="AL225" s="9"/>
    </row>
    <row r="226" spans="2:3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c r="AD226" s="9"/>
      <c r="AE226" s="9"/>
      <c r="AF226" s="9"/>
      <c r="AG226" s="9"/>
      <c r="AH226" s="9"/>
      <c r="AI226" s="9"/>
      <c r="AJ226" s="9"/>
      <c r="AK226" s="9"/>
      <c r="AL226" s="9"/>
    </row>
    <row r="227" spans="2:3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c r="AD227" s="9"/>
      <c r="AE227" s="9"/>
      <c r="AF227" s="9"/>
      <c r="AG227" s="9"/>
      <c r="AH227" s="9"/>
      <c r="AI227" s="9"/>
      <c r="AJ227" s="9"/>
      <c r="AK227" s="9"/>
      <c r="AL227" s="9"/>
    </row>
    <row r="228" spans="2:3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c r="AD228" s="9"/>
      <c r="AE228" s="9"/>
      <c r="AF228" s="9"/>
      <c r="AG228" s="9"/>
      <c r="AH228" s="9"/>
      <c r="AI228" s="9"/>
      <c r="AJ228" s="9"/>
      <c r="AK228" s="9"/>
      <c r="AL228" s="9"/>
    </row>
    <row r="229" spans="2:3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c r="AD229" s="9"/>
      <c r="AE229" s="9"/>
      <c r="AF229" s="9"/>
      <c r="AG229" s="9"/>
      <c r="AH229" s="9"/>
      <c r="AI229" s="9"/>
      <c r="AJ229" s="9"/>
      <c r="AK229" s="9"/>
      <c r="AL229" s="9"/>
    </row>
    <row r="230" spans="2:3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c r="AD230" s="9"/>
      <c r="AE230" s="9"/>
      <c r="AF230" s="9"/>
      <c r="AG230" s="9"/>
      <c r="AH230" s="9"/>
      <c r="AI230" s="9"/>
      <c r="AJ230" s="9"/>
      <c r="AK230" s="9"/>
      <c r="AL230" s="9"/>
    </row>
    <row r="231" spans="2:3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c r="AD231" s="9"/>
      <c r="AE231" s="9"/>
      <c r="AF231" s="9"/>
      <c r="AG231" s="9"/>
      <c r="AH231" s="9"/>
      <c r="AI231" s="9"/>
      <c r="AJ231" s="9"/>
      <c r="AK231" s="9"/>
      <c r="AL231" s="9"/>
    </row>
    <row r="232" spans="2:3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c r="AD232" s="9"/>
      <c r="AE232" s="9"/>
      <c r="AF232" s="9"/>
      <c r="AG232" s="9"/>
      <c r="AH232" s="9"/>
      <c r="AI232" s="9"/>
      <c r="AJ232" s="9"/>
      <c r="AK232" s="9"/>
      <c r="AL232" s="9"/>
    </row>
    <row r="233" spans="2:3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c r="AD233" s="9"/>
      <c r="AE233" s="9"/>
      <c r="AF233" s="9"/>
      <c r="AG233" s="9"/>
      <c r="AH233" s="9"/>
      <c r="AI233" s="9"/>
      <c r="AJ233" s="9"/>
      <c r="AK233" s="9"/>
      <c r="AL233" s="9"/>
    </row>
    <row r="234" spans="2:3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c r="AD234" s="9"/>
      <c r="AE234" s="9"/>
      <c r="AF234" s="9"/>
      <c r="AG234" s="9"/>
      <c r="AH234" s="9"/>
      <c r="AI234" s="9"/>
      <c r="AJ234" s="9"/>
      <c r="AK234" s="9"/>
      <c r="AL234" s="9"/>
    </row>
    <row r="235" spans="2:3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c r="AD235" s="9"/>
      <c r="AE235" s="9"/>
      <c r="AF235" s="9"/>
      <c r="AG235" s="9"/>
      <c r="AH235" s="9"/>
      <c r="AI235" s="9"/>
      <c r="AJ235" s="9"/>
      <c r="AK235" s="9"/>
      <c r="AL235" s="9"/>
    </row>
    <row r="236" spans="2:3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c r="AD236" s="9"/>
      <c r="AE236" s="9"/>
      <c r="AF236" s="9"/>
      <c r="AG236" s="9"/>
      <c r="AH236" s="9"/>
      <c r="AI236" s="9"/>
      <c r="AJ236" s="9"/>
      <c r="AK236" s="9"/>
      <c r="AL236" s="9"/>
    </row>
    <row r="237" spans="2:3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c r="AD237" s="9"/>
      <c r="AE237" s="9"/>
      <c r="AF237" s="9"/>
      <c r="AG237" s="9"/>
      <c r="AH237" s="9"/>
      <c r="AI237" s="9"/>
      <c r="AJ237" s="9"/>
      <c r="AK237" s="9"/>
      <c r="AL237" s="9"/>
    </row>
    <row r="238" spans="2:3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c r="AD238" s="9"/>
      <c r="AE238" s="9"/>
      <c r="AF238" s="9"/>
      <c r="AG238" s="9"/>
      <c r="AH238" s="9"/>
      <c r="AI238" s="9"/>
      <c r="AJ238" s="9"/>
      <c r="AK238" s="9"/>
      <c r="AL238" s="9"/>
    </row>
    <row r="239" spans="2:3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c r="AD239" s="9"/>
      <c r="AE239" s="9"/>
      <c r="AF239" s="9"/>
      <c r="AG239" s="9"/>
      <c r="AH239" s="9"/>
      <c r="AI239" s="9"/>
      <c r="AJ239" s="9"/>
      <c r="AK239" s="9"/>
      <c r="AL239" s="9"/>
    </row>
    <row r="240" spans="2:3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c r="AD240" s="9"/>
      <c r="AE240" s="9"/>
      <c r="AF240" s="9"/>
      <c r="AG240" s="9"/>
      <c r="AH240" s="9"/>
      <c r="AI240" s="9"/>
      <c r="AJ240" s="9"/>
      <c r="AK240" s="9"/>
      <c r="AL240" s="9"/>
    </row>
    <row r="241" spans="2:3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c r="AD241" s="9"/>
      <c r="AE241" s="9"/>
      <c r="AF241" s="9"/>
      <c r="AG241" s="9"/>
      <c r="AH241" s="9"/>
      <c r="AI241" s="9"/>
      <c r="AJ241" s="9"/>
      <c r="AK241" s="9"/>
      <c r="AL241" s="9"/>
    </row>
    <row r="242" spans="2:3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c r="AD242" s="9"/>
      <c r="AE242" s="9"/>
      <c r="AF242" s="9"/>
      <c r="AG242" s="9"/>
      <c r="AH242" s="9"/>
      <c r="AI242" s="9"/>
      <c r="AJ242" s="9"/>
      <c r="AK242" s="9"/>
      <c r="AL242" s="9"/>
    </row>
    <row r="243" spans="2:38">
      <c r="M243"/>
      <c r="N243"/>
      <c r="O243"/>
      <c r="P243"/>
      <c r="Q243"/>
      <c r="R243"/>
      <c r="S243"/>
    </row>
    <row r="244" spans="2:38">
      <c r="M244"/>
      <c r="N244"/>
      <c r="O244"/>
      <c r="P244"/>
      <c r="Q244"/>
      <c r="R244"/>
      <c r="S244"/>
    </row>
    <row r="245" spans="2:38" ht="17.25">
      <c r="B245" s="8" t="s">
        <v>80</v>
      </c>
      <c r="C245" s="9"/>
      <c r="D245" s="9"/>
      <c r="E245" s="9"/>
      <c r="F245" s="9"/>
      <c r="G245" s="9"/>
      <c r="H245" s="9"/>
      <c r="I245" s="9"/>
      <c r="J245" s="9"/>
      <c r="K245" s="9"/>
      <c r="L245" s="9"/>
      <c r="M245" s="9"/>
      <c r="N245" s="9"/>
      <c r="O245" s="9"/>
      <c r="P245" s="9"/>
      <c r="Q245" s="9"/>
      <c r="R245" s="9"/>
      <c r="S245" s="9"/>
    </row>
    <row r="246" spans="2:38">
      <c r="B246" s="9"/>
      <c r="C246" s="13"/>
      <c r="D246" s="9"/>
      <c r="E246" s="9"/>
      <c r="F246" s="9"/>
      <c r="G246" s="9"/>
      <c r="H246" s="9"/>
      <c r="I246" s="9"/>
      <c r="J246" s="9"/>
      <c r="K246" s="9"/>
      <c r="L246" s="9"/>
      <c r="M246" s="9"/>
      <c r="N246" s="9"/>
      <c r="O246" s="9"/>
      <c r="P246" s="9"/>
      <c r="Q246" s="9"/>
      <c r="R246" s="9"/>
      <c r="S246" s="9"/>
    </row>
    <row r="247" spans="2:38">
      <c r="B247" s="9"/>
      <c r="C247" s="9" t="s">
        <v>79</v>
      </c>
      <c r="D247" s="9"/>
      <c r="E247" s="9"/>
      <c r="F247" s="9"/>
      <c r="G247" s="9"/>
      <c r="H247" s="9"/>
      <c r="I247" s="9"/>
      <c r="J247" s="9"/>
      <c r="K247" s="9"/>
      <c r="L247" s="9" t="s">
        <v>78</v>
      </c>
      <c r="M247" s="9"/>
      <c r="N247" s="9"/>
      <c r="O247" s="9"/>
      <c r="P247" s="9"/>
      <c r="Q247" s="9"/>
      <c r="R247" s="9"/>
      <c r="S247" s="9"/>
    </row>
    <row r="248" spans="2:38">
      <c r="B248" s="9"/>
      <c r="C248" s="9" t="s">
        <v>77</v>
      </c>
      <c r="D248" s="9"/>
      <c r="E248" s="9"/>
      <c r="F248" s="9"/>
      <c r="G248" s="9"/>
      <c r="H248" s="9"/>
      <c r="I248" s="9"/>
      <c r="J248" s="9"/>
      <c r="K248" s="9"/>
      <c r="L248" s="9" t="s">
        <v>76</v>
      </c>
      <c r="M248" s="9"/>
      <c r="N248" s="9"/>
      <c r="O248" s="9"/>
      <c r="P248" s="9"/>
      <c r="Q248" s="9"/>
      <c r="R248" s="9"/>
      <c r="S248" s="9"/>
    </row>
    <row r="249" spans="2:38">
      <c r="B249" s="9"/>
      <c r="C249" s="10" t="s">
        <v>75</v>
      </c>
      <c r="D249" s="9"/>
      <c r="E249" s="9"/>
      <c r="F249" s="9"/>
      <c r="G249" s="9"/>
      <c r="H249" s="9"/>
      <c r="I249" s="9"/>
      <c r="J249" s="9"/>
      <c r="K249" s="9"/>
      <c r="L249" s="9"/>
      <c r="M249" s="9"/>
      <c r="N249" s="9"/>
      <c r="O249" s="9"/>
      <c r="P249" s="9"/>
      <c r="Q249" s="9"/>
      <c r="R249" s="9"/>
      <c r="S249" s="9"/>
    </row>
    <row r="250" spans="2:38">
      <c r="B250" s="9"/>
      <c r="C250" s="9" t="s">
        <v>74</v>
      </c>
      <c r="D250" s="9"/>
      <c r="E250" s="9"/>
      <c r="F250" s="9"/>
      <c r="G250" s="9"/>
      <c r="H250" s="9"/>
      <c r="I250" s="9"/>
      <c r="J250" s="9"/>
      <c r="K250" s="9"/>
      <c r="L250" s="9"/>
      <c r="M250" s="9"/>
      <c r="N250" s="9"/>
      <c r="O250" s="9"/>
      <c r="P250" s="9"/>
      <c r="Q250" s="9"/>
      <c r="R250" s="9"/>
      <c r="S250" s="9"/>
    </row>
    <row r="251" spans="2:38">
      <c r="B251" s="9"/>
      <c r="C251" s="9"/>
      <c r="D251" s="9"/>
      <c r="E251" s="9"/>
      <c r="F251" s="9"/>
      <c r="G251" s="9"/>
      <c r="H251" s="9"/>
      <c r="I251" s="9"/>
      <c r="J251" s="9"/>
      <c r="K251" s="9"/>
      <c r="L251" s="9"/>
      <c r="M251" s="9"/>
      <c r="N251" s="9"/>
      <c r="O251" s="9"/>
      <c r="P251" s="9"/>
      <c r="Q251" s="9"/>
      <c r="R251" s="9"/>
      <c r="S251" s="9"/>
    </row>
    <row r="252" spans="2:38">
      <c r="B252" s="9"/>
      <c r="C252" s="9"/>
      <c r="D252" s="9"/>
      <c r="E252" s="9"/>
      <c r="F252" s="9"/>
      <c r="G252" s="9"/>
      <c r="H252" s="9"/>
      <c r="I252" s="9"/>
      <c r="J252" s="9"/>
      <c r="K252" s="9"/>
      <c r="L252" s="9"/>
      <c r="M252" s="9"/>
      <c r="N252" s="9"/>
      <c r="O252" s="9"/>
      <c r="P252" s="9"/>
      <c r="Q252" s="9"/>
      <c r="R252" s="9"/>
      <c r="S252" s="9"/>
    </row>
    <row r="253" spans="2:38">
      <c r="B253" s="9"/>
      <c r="C253" s="9"/>
      <c r="D253" s="9"/>
      <c r="E253" s="9"/>
      <c r="F253" s="9"/>
      <c r="G253" s="9"/>
      <c r="H253" s="9"/>
      <c r="I253" s="9"/>
      <c r="J253" s="9"/>
      <c r="K253" s="9"/>
      <c r="L253" s="9"/>
      <c r="M253" s="9"/>
      <c r="N253" s="9"/>
      <c r="O253" s="9"/>
      <c r="P253" s="9"/>
      <c r="Q253" s="9"/>
      <c r="R253" s="9"/>
      <c r="S253" s="9"/>
    </row>
    <row r="254" spans="2:38">
      <c r="B254" s="9"/>
      <c r="C254" s="9"/>
      <c r="D254" s="9"/>
      <c r="E254" s="9"/>
      <c r="F254" s="9"/>
      <c r="G254" s="9"/>
      <c r="H254" s="9"/>
      <c r="I254" s="9"/>
      <c r="J254" s="9"/>
      <c r="K254" s="9"/>
      <c r="L254" s="9"/>
      <c r="M254" s="9"/>
      <c r="N254" s="9"/>
      <c r="O254" s="9"/>
      <c r="P254" s="9"/>
      <c r="Q254" s="9"/>
      <c r="R254" s="9"/>
      <c r="S254" s="9"/>
    </row>
    <row r="255" spans="2:38">
      <c r="B255" s="9"/>
      <c r="C255" s="9"/>
      <c r="D255" s="9"/>
      <c r="E255" s="9"/>
      <c r="F255" s="9"/>
      <c r="G255" s="9"/>
      <c r="H255" s="9"/>
      <c r="I255" s="9"/>
      <c r="J255" s="9"/>
      <c r="K255" s="9"/>
      <c r="L255" s="9"/>
      <c r="M255" s="9"/>
      <c r="N255" s="9"/>
      <c r="O255" s="9"/>
      <c r="P255" s="9"/>
      <c r="Q255" s="9"/>
      <c r="R255" s="9"/>
      <c r="S255" s="9"/>
    </row>
    <row r="256" spans="2:38">
      <c r="B256" s="9"/>
      <c r="C256" s="9"/>
      <c r="D256" s="9"/>
      <c r="E256" s="9"/>
      <c r="F256" s="9"/>
      <c r="G256" s="9"/>
      <c r="H256" s="9"/>
      <c r="I256" s="9"/>
      <c r="J256" s="9"/>
      <c r="K256" s="9"/>
      <c r="L256" s="9"/>
      <c r="M256" s="9"/>
      <c r="N256" s="9"/>
      <c r="O256" s="9"/>
      <c r="P256" s="9"/>
      <c r="Q256" s="9"/>
      <c r="R256" s="9"/>
      <c r="S256" s="9"/>
    </row>
    <row r="257" spans="2:19">
      <c r="B257" s="9"/>
      <c r="C257" s="9"/>
      <c r="D257" s="9"/>
      <c r="E257" s="9"/>
      <c r="F257" s="9"/>
      <c r="G257" s="9"/>
      <c r="H257" s="9"/>
      <c r="I257" s="9"/>
      <c r="J257" s="9"/>
      <c r="K257" s="9"/>
      <c r="L257" s="9"/>
      <c r="M257" s="9"/>
      <c r="N257" s="9"/>
      <c r="O257" s="9"/>
      <c r="P257" s="9"/>
      <c r="Q257" s="9"/>
      <c r="R257" s="9"/>
      <c r="S257" s="9"/>
    </row>
    <row r="258" spans="2:19">
      <c r="B258" s="9"/>
      <c r="C258" s="9"/>
      <c r="D258" s="9"/>
      <c r="E258" s="9"/>
      <c r="F258" s="9"/>
      <c r="G258" s="9"/>
      <c r="H258" s="9"/>
      <c r="I258" s="9"/>
      <c r="J258" s="9"/>
      <c r="K258" s="9"/>
      <c r="L258" s="9"/>
      <c r="M258" s="9"/>
      <c r="N258" s="9"/>
      <c r="O258" s="9"/>
      <c r="P258" s="9"/>
      <c r="Q258" s="9"/>
      <c r="R258" s="9"/>
      <c r="S258" s="9"/>
    </row>
    <row r="259" spans="2:19">
      <c r="B259" s="9"/>
      <c r="C259" s="9"/>
      <c r="D259" s="9"/>
      <c r="E259" s="9"/>
      <c r="F259" s="9"/>
      <c r="G259" s="9"/>
      <c r="H259" s="9"/>
      <c r="I259" s="9"/>
      <c r="J259" s="9"/>
      <c r="K259" s="9"/>
      <c r="L259" s="9"/>
      <c r="M259" s="9"/>
      <c r="N259" s="9"/>
      <c r="O259" s="9"/>
      <c r="P259" s="9"/>
      <c r="Q259" s="9"/>
      <c r="R259" s="9"/>
      <c r="S259" s="9"/>
    </row>
    <row r="260" spans="2:19">
      <c r="B260" s="9"/>
      <c r="C260" s="9"/>
      <c r="D260" s="9"/>
      <c r="E260" s="9"/>
      <c r="F260" s="9"/>
      <c r="G260" s="9"/>
      <c r="H260" s="9"/>
      <c r="I260" s="9"/>
      <c r="J260" s="9"/>
      <c r="K260" s="9"/>
      <c r="L260" s="9"/>
      <c r="M260" s="9"/>
      <c r="N260" s="9"/>
      <c r="O260" s="9"/>
      <c r="P260" s="9"/>
      <c r="Q260" s="9"/>
      <c r="R260" s="9"/>
      <c r="S260" s="9"/>
    </row>
    <row r="261" spans="2:19">
      <c r="B261" s="9"/>
      <c r="C261" s="9"/>
      <c r="D261" s="9"/>
      <c r="E261" s="9"/>
      <c r="F261" s="9"/>
      <c r="G261" s="9"/>
      <c r="H261" s="9"/>
      <c r="I261" s="9"/>
      <c r="J261" s="9"/>
      <c r="K261" s="9"/>
      <c r="L261" s="9"/>
      <c r="M261" s="9"/>
      <c r="N261" s="9"/>
      <c r="O261" s="9"/>
      <c r="P261" s="9"/>
      <c r="Q261" s="9"/>
      <c r="R261" s="9"/>
      <c r="S261" s="9"/>
    </row>
    <row r="262" spans="2:19">
      <c r="B262" s="9"/>
      <c r="C262" s="9"/>
      <c r="D262" s="9"/>
      <c r="E262" s="9"/>
      <c r="F262" s="9"/>
      <c r="G262" s="9"/>
      <c r="H262" s="9"/>
      <c r="I262" s="9"/>
      <c r="J262" s="9"/>
      <c r="K262" s="9"/>
      <c r="L262" s="9"/>
      <c r="M262" s="9"/>
      <c r="N262" s="9"/>
      <c r="O262" s="9"/>
      <c r="P262" s="9"/>
      <c r="Q262" s="9"/>
      <c r="R262" s="9"/>
      <c r="S262" s="9"/>
    </row>
    <row r="263" spans="2:19">
      <c r="B263" s="9"/>
      <c r="C263" s="9"/>
      <c r="D263" s="9"/>
      <c r="E263" s="9"/>
      <c r="F263" s="9"/>
      <c r="G263" s="9"/>
      <c r="H263" s="9"/>
      <c r="I263" s="9"/>
      <c r="J263" s="9"/>
      <c r="K263" s="9"/>
      <c r="L263" s="9"/>
      <c r="M263" s="9"/>
      <c r="N263" s="9"/>
      <c r="O263" s="9"/>
      <c r="P263" s="9"/>
      <c r="Q263" s="9"/>
      <c r="R263" s="9"/>
      <c r="S263" s="9"/>
    </row>
    <row r="264" spans="2:19">
      <c r="B264" s="9"/>
      <c r="C264" s="9"/>
      <c r="D264" s="9"/>
      <c r="E264" s="9"/>
      <c r="F264" s="9"/>
      <c r="G264" s="9"/>
      <c r="H264" s="9"/>
      <c r="I264" s="9"/>
      <c r="J264" s="9"/>
      <c r="K264" s="9"/>
      <c r="L264" s="9"/>
      <c r="M264" s="9"/>
      <c r="N264" s="9"/>
      <c r="O264" s="9"/>
      <c r="P264" s="9"/>
      <c r="Q264" s="9"/>
      <c r="R264" s="9"/>
      <c r="S264" s="9"/>
    </row>
    <row r="265" spans="2:19">
      <c r="B265" s="9"/>
      <c r="C265" s="9"/>
      <c r="D265" s="9"/>
      <c r="E265" s="9"/>
      <c r="F265" s="9"/>
      <c r="G265" s="9"/>
      <c r="H265" s="9"/>
      <c r="I265" s="9"/>
      <c r="J265" s="9"/>
      <c r="K265" s="9"/>
      <c r="L265" s="9"/>
      <c r="M265" s="9"/>
      <c r="N265" s="9"/>
      <c r="O265" s="9"/>
      <c r="P265" s="9"/>
      <c r="Q265" s="9"/>
      <c r="R265" s="9"/>
      <c r="S265" s="9"/>
    </row>
    <row r="266" spans="2:19">
      <c r="B266" s="9"/>
      <c r="C266" s="9"/>
      <c r="D266" s="9"/>
      <c r="E266" s="9"/>
      <c r="F266" s="9"/>
      <c r="G266" s="9"/>
      <c r="H266" s="9"/>
      <c r="I266" s="9"/>
      <c r="J266" s="9"/>
      <c r="K266" s="9"/>
      <c r="L266" s="9"/>
      <c r="M266" s="9"/>
      <c r="N266" s="9"/>
      <c r="O266" s="9"/>
      <c r="P266" s="9"/>
      <c r="Q266" s="9"/>
      <c r="R266" s="9"/>
      <c r="S266" s="9"/>
    </row>
    <row r="267" spans="2:19">
      <c r="B267" s="9"/>
      <c r="C267" s="9"/>
      <c r="D267" s="9"/>
      <c r="E267" s="9"/>
      <c r="F267" s="9"/>
      <c r="G267" s="9"/>
      <c r="H267" s="9"/>
      <c r="I267" s="9"/>
      <c r="J267" s="9"/>
      <c r="K267" s="9"/>
      <c r="L267" s="9"/>
      <c r="M267" s="9"/>
      <c r="N267" s="9"/>
      <c r="O267" s="9"/>
      <c r="P267" s="9"/>
      <c r="Q267" s="9"/>
      <c r="R267" s="9"/>
      <c r="S267" s="9"/>
    </row>
    <row r="268" spans="2:19">
      <c r="B268" s="9"/>
      <c r="C268" s="9"/>
      <c r="D268" s="9"/>
      <c r="E268" s="9"/>
      <c r="F268" s="9"/>
      <c r="G268" s="9"/>
      <c r="H268" s="9"/>
      <c r="I268" s="9"/>
      <c r="J268" s="9"/>
      <c r="K268" s="9"/>
      <c r="L268" s="9"/>
      <c r="M268" s="9"/>
      <c r="N268" s="9"/>
      <c r="O268" s="9"/>
      <c r="P268" s="9"/>
      <c r="Q268" s="9"/>
      <c r="R268" s="9"/>
      <c r="S268" s="9"/>
    </row>
    <row r="269" spans="2:19">
      <c r="B269" s="9"/>
      <c r="C269" s="9"/>
      <c r="D269" s="9"/>
      <c r="E269" s="9"/>
      <c r="F269" s="9"/>
      <c r="G269" s="9"/>
      <c r="H269" s="9"/>
      <c r="I269" s="9"/>
      <c r="J269" s="9"/>
      <c r="K269" s="9"/>
      <c r="L269" s="9"/>
      <c r="M269" s="9"/>
      <c r="N269" s="9"/>
      <c r="O269" s="9"/>
      <c r="P269" s="9"/>
      <c r="Q269" s="9"/>
      <c r="R269" s="9"/>
      <c r="S269" s="9"/>
    </row>
    <row r="270" spans="2:19">
      <c r="B270" s="9"/>
      <c r="C270" s="9"/>
      <c r="D270" s="9"/>
      <c r="E270" s="9"/>
      <c r="F270" s="9"/>
      <c r="G270" s="9"/>
      <c r="H270" s="9"/>
      <c r="I270" s="9"/>
      <c r="J270" s="9"/>
      <c r="K270" s="9"/>
      <c r="L270" s="9"/>
      <c r="M270" s="9"/>
      <c r="N270" s="9"/>
      <c r="O270" s="9"/>
      <c r="P270" s="9"/>
      <c r="Q270" s="9"/>
      <c r="R270" s="9"/>
      <c r="S270" s="9"/>
    </row>
    <row r="271" spans="2:19">
      <c r="B271" s="9"/>
      <c r="C271" s="9"/>
      <c r="D271" s="9"/>
      <c r="E271" s="9"/>
      <c r="F271" s="9"/>
      <c r="G271" s="9"/>
      <c r="H271" s="9"/>
      <c r="I271" s="9"/>
      <c r="J271" s="9"/>
      <c r="K271" s="9"/>
      <c r="L271" s="9"/>
      <c r="M271" s="9"/>
      <c r="N271" s="9"/>
      <c r="O271" s="9"/>
      <c r="P271" s="9"/>
      <c r="Q271" s="9"/>
      <c r="R271" s="9"/>
      <c r="S271" s="9"/>
    </row>
    <row r="272" spans="2:19">
      <c r="B272" s="9"/>
      <c r="C272" s="9"/>
      <c r="D272" s="9"/>
      <c r="E272" s="9"/>
      <c r="F272" s="9"/>
      <c r="G272" s="9"/>
      <c r="H272" s="9"/>
      <c r="I272" s="9"/>
      <c r="J272" s="9"/>
      <c r="K272" s="9"/>
      <c r="L272" s="9"/>
      <c r="M272" s="9"/>
      <c r="N272" s="9"/>
      <c r="O272" s="9"/>
      <c r="P272" s="9"/>
      <c r="Q272" s="9"/>
      <c r="R272" s="9"/>
      <c r="S272" s="9"/>
    </row>
    <row r="273" spans="2:19">
      <c r="M273"/>
      <c r="N273"/>
      <c r="O273"/>
      <c r="P273"/>
      <c r="Q273"/>
      <c r="R273"/>
      <c r="S273"/>
    </row>
    <row r="274" spans="2:19">
      <c r="M274"/>
      <c r="N274"/>
      <c r="O274"/>
      <c r="P274"/>
      <c r="Q274"/>
      <c r="R274"/>
      <c r="S274"/>
    </row>
    <row r="275" spans="2:19" ht="17.25">
      <c r="B275" s="8" t="s">
        <v>73</v>
      </c>
      <c r="C275" s="9"/>
      <c r="D275" s="9"/>
      <c r="E275" s="9"/>
      <c r="F275" s="9"/>
      <c r="G275" s="9"/>
      <c r="H275" s="9"/>
      <c r="I275" s="9"/>
      <c r="J275" s="9"/>
      <c r="K275" s="9"/>
      <c r="L275" s="9"/>
    </row>
    <row r="276" spans="2:19">
      <c r="B276" s="9"/>
      <c r="C276" s="9"/>
      <c r="D276" s="9"/>
      <c r="E276" s="9"/>
      <c r="F276" s="9"/>
      <c r="G276" s="9"/>
      <c r="H276" s="9"/>
      <c r="I276" s="9"/>
      <c r="J276" s="9"/>
      <c r="K276" s="9"/>
      <c r="L276" s="9"/>
    </row>
    <row r="277" spans="2:19">
      <c r="B277" s="9"/>
      <c r="C277" s="9" t="s">
        <v>72</v>
      </c>
      <c r="D277" s="9"/>
      <c r="E277" s="9"/>
      <c r="F277" s="9"/>
      <c r="G277" s="9"/>
      <c r="H277" s="9"/>
      <c r="I277" s="9"/>
      <c r="J277" s="9"/>
      <c r="K277" s="9"/>
      <c r="L277" s="9"/>
    </row>
    <row r="278" spans="2:19">
      <c r="B278" s="9"/>
      <c r="C278" s="9" t="s">
        <v>71</v>
      </c>
      <c r="D278" s="9"/>
      <c r="E278" s="9"/>
      <c r="F278" s="9"/>
      <c r="G278" s="9"/>
      <c r="H278" s="9"/>
      <c r="I278" s="9"/>
      <c r="J278" s="9"/>
      <c r="K278" s="9"/>
      <c r="L278" s="9"/>
    </row>
    <row r="279" spans="2:19">
      <c r="B279" s="9"/>
      <c r="C279" s="9"/>
      <c r="D279" s="9"/>
      <c r="E279" s="9"/>
      <c r="F279" s="9"/>
      <c r="G279" s="9"/>
      <c r="H279" s="9"/>
      <c r="I279" s="9"/>
      <c r="J279" s="9"/>
      <c r="K279" s="9"/>
      <c r="L279" s="9"/>
    </row>
    <row r="280" spans="2:19">
      <c r="B280" s="9"/>
      <c r="C280" s="9"/>
      <c r="D280" s="9"/>
      <c r="E280" s="9"/>
      <c r="F280" s="9"/>
      <c r="G280" s="9"/>
      <c r="H280" s="9"/>
      <c r="I280" s="9"/>
      <c r="J280" s="9"/>
      <c r="K280" s="9"/>
      <c r="L280" s="9"/>
    </row>
    <row r="281" spans="2:19">
      <c r="B281" s="9"/>
      <c r="C281" s="9"/>
      <c r="D281" s="9"/>
      <c r="E281" s="9"/>
      <c r="F281" s="9"/>
      <c r="G281" s="9"/>
      <c r="H281" s="9"/>
      <c r="I281" s="9"/>
      <c r="J281" s="9"/>
      <c r="K281" s="9"/>
      <c r="L281" s="9"/>
    </row>
    <row r="282" spans="2:19">
      <c r="B282" s="9"/>
      <c r="C282" s="9"/>
      <c r="D282" s="9"/>
      <c r="E282" s="9"/>
      <c r="F282" s="9"/>
      <c r="G282" s="9"/>
      <c r="H282" s="9"/>
      <c r="I282" s="9"/>
      <c r="J282" s="9"/>
      <c r="K282" s="9"/>
      <c r="L282" s="9"/>
    </row>
    <row r="283" spans="2:19">
      <c r="B283" s="9"/>
      <c r="C283" s="9"/>
      <c r="D283" s="9"/>
      <c r="E283" s="9"/>
      <c r="F283" s="9"/>
      <c r="G283" s="9"/>
      <c r="H283" s="9"/>
      <c r="I283" s="9"/>
      <c r="J283" s="9"/>
      <c r="K283" s="9"/>
      <c r="L283" s="9"/>
    </row>
    <row r="284" spans="2:19">
      <c r="B284" s="9"/>
      <c r="C284" s="9"/>
      <c r="D284" s="9"/>
      <c r="E284" s="9"/>
      <c r="F284" s="9"/>
      <c r="G284" s="9"/>
      <c r="H284" s="9"/>
      <c r="I284" s="9"/>
      <c r="J284" s="9"/>
      <c r="K284" s="9"/>
      <c r="L284" s="9"/>
    </row>
    <row r="285" spans="2:19">
      <c r="B285" s="9"/>
      <c r="C285" s="9"/>
      <c r="D285" s="9"/>
      <c r="E285" s="9"/>
      <c r="F285" s="9"/>
      <c r="G285" s="9"/>
      <c r="H285" s="9"/>
      <c r="I285" s="9"/>
      <c r="J285" s="9"/>
      <c r="K285" s="9"/>
      <c r="L285" s="9"/>
    </row>
    <row r="286" spans="2:19">
      <c r="B286" s="9"/>
      <c r="C286" s="9"/>
      <c r="D286" s="9"/>
      <c r="E286" s="9"/>
      <c r="F286" s="9"/>
      <c r="G286" s="9"/>
      <c r="H286" s="9"/>
      <c r="I286" s="9"/>
      <c r="J286" s="9"/>
      <c r="K286" s="9"/>
      <c r="L286" s="9"/>
    </row>
    <row r="287" spans="2:19">
      <c r="B287" s="9"/>
      <c r="C287" s="9"/>
      <c r="D287" s="9"/>
      <c r="E287" s="9"/>
      <c r="F287" s="9"/>
      <c r="G287" s="9"/>
      <c r="H287" s="9"/>
      <c r="I287" s="9"/>
      <c r="J287" s="9"/>
      <c r="K287" s="9"/>
      <c r="L287" s="9"/>
    </row>
    <row r="288" spans="2:19">
      <c r="B288" s="9"/>
      <c r="C288" s="9"/>
      <c r="D288" s="9"/>
      <c r="E288" s="9"/>
      <c r="F288" s="9"/>
      <c r="G288" s="9"/>
      <c r="H288" s="9"/>
      <c r="I288" s="9"/>
      <c r="J288" s="9"/>
      <c r="K288" s="9"/>
      <c r="L288" s="9"/>
    </row>
    <row r="289" spans="2:24">
      <c r="B289" s="9"/>
      <c r="C289" s="9"/>
      <c r="D289" s="9"/>
      <c r="E289" s="9"/>
      <c r="F289" s="9"/>
      <c r="G289" s="9"/>
      <c r="H289" s="9"/>
      <c r="I289" s="9"/>
      <c r="J289" s="9"/>
      <c r="K289" s="9"/>
      <c r="L289" s="9"/>
    </row>
    <row r="290" spans="2:24" s="7" customFormat="1">
      <c r="B290" s="9"/>
      <c r="C290" s="9"/>
      <c r="D290" s="9"/>
      <c r="E290" s="9"/>
      <c r="F290" s="9"/>
      <c r="G290" s="9"/>
      <c r="H290" s="9"/>
      <c r="I290" s="9"/>
      <c r="J290" s="9"/>
      <c r="K290" s="9"/>
      <c r="L290" s="9"/>
      <c r="T290"/>
      <c r="U290"/>
      <c r="V290"/>
      <c r="W290"/>
      <c r="X290"/>
    </row>
    <row r="291" spans="2:24" s="7" customFormat="1">
      <c r="B291" s="9"/>
      <c r="C291" s="9"/>
      <c r="D291" s="9"/>
      <c r="E291" s="9"/>
      <c r="F291" s="9"/>
      <c r="G291" s="9"/>
      <c r="H291" s="9"/>
      <c r="I291" s="9"/>
      <c r="J291" s="9"/>
      <c r="K291" s="9"/>
      <c r="L291" s="9"/>
      <c r="T291"/>
      <c r="U291"/>
      <c r="V291"/>
      <c r="W291"/>
      <c r="X291"/>
    </row>
    <row r="292" spans="2:24" s="7" customFormat="1">
      <c r="B292" s="9"/>
      <c r="C292" s="9"/>
      <c r="D292" s="9"/>
      <c r="E292" s="9"/>
      <c r="F292" s="9"/>
      <c r="G292" s="9"/>
      <c r="H292" s="9"/>
      <c r="I292" s="9"/>
      <c r="J292" s="9"/>
      <c r="K292" s="9"/>
      <c r="L292" s="9"/>
      <c r="T292"/>
      <c r="U292"/>
      <c r="V292"/>
      <c r="W292"/>
      <c r="X292"/>
    </row>
    <row r="293" spans="2:24" s="7" customFormat="1">
      <c r="B293" s="9"/>
      <c r="C293" s="9"/>
      <c r="D293" s="9"/>
      <c r="E293" s="9"/>
      <c r="F293" s="9"/>
      <c r="G293" s="9"/>
      <c r="H293" s="9"/>
      <c r="I293" s="9"/>
      <c r="J293" s="9"/>
      <c r="K293" s="9"/>
      <c r="L293" s="9"/>
      <c r="T293"/>
      <c r="U293"/>
      <c r="V293"/>
      <c r="W293"/>
      <c r="X293"/>
    </row>
    <row r="294" spans="2:24" s="7" customFormat="1">
      <c r="B294" s="9"/>
      <c r="C294" s="9"/>
      <c r="D294" s="9"/>
      <c r="E294" s="9"/>
      <c r="F294" s="9"/>
      <c r="G294" s="9"/>
      <c r="H294" s="9"/>
      <c r="I294" s="9"/>
      <c r="J294" s="9"/>
      <c r="K294" s="9"/>
      <c r="L294" s="9"/>
      <c r="T294"/>
      <c r="U294"/>
      <c r="V294"/>
      <c r="W294"/>
      <c r="X294"/>
    </row>
    <row r="295" spans="2:24" s="7" customFormat="1">
      <c r="B295" s="9"/>
      <c r="C295" s="9"/>
      <c r="D295" s="9"/>
      <c r="E295" s="9"/>
      <c r="F295" s="9"/>
      <c r="G295" s="9"/>
      <c r="H295" s="9"/>
      <c r="I295" s="9"/>
      <c r="J295" s="9"/>
      <c r="K295" s="9"/>
      <c r="L295" s="9"/>
      <c r="T295"/>
      <c r="U295"/>
      <c r="V295"/>
      <c r="W295"/>
      <c r="X295"/>
    </row>
    <row r="296" spans="2:24" s="7" customFormat="1">
      <c r="B296" s="9"/>
      <c r="C296" s="9"/>
      <c r="D296" s="9"/>
      <c r="E296" s="9"/>
      <c r="F296" s="9"/>
      <c r="G296" s="9"/>
      <c r="H296" s="9"/>
      <c r="I296" s="9"/>
      <c r="J296" s="9"/>
      <c r="K296" s="9"/>
      <c r="L296" s="9"/>
      <c r="T296"/>
      <c r="U296"/>
      <c r="V296"/>
      <c r="W296"/>
      <c r="X296"/>
    </row>
    <row r="297" spans="2:24" s="7" customFormat="1">
      <c r="B297" s="9"/>
      <c r="C297" s="9"/>
      <c r="D297" s="9"/>
      <c r="E297" s="9"/>
      <c r="F297" s="9"/>
      <c r="G297" s="9"/>
      <c r="H297" s="9"/>
      <c r="I297" s="9"/>
      <c r="J297" s="9"/>
      <c r="K297" s="9"/>
      <c r="L297" s="9"/>
      <c r="T297"/>
      <c r="U297"/>
      <c r="V297"/>
      <c r="W297"/>
      <c r="X297"/>
    </row>
    <row r="298" spans="2:24" s="7" customFormat="1">
      <c r="B298" s="9"/>
      <c r="C298" s="9"/>
      <c r="D298" s="9"/>
      <c r="E298" s="9"/>
      <c r="F298" s="9"/>
      <c r="G298" s="9"/>
      <c r="H298" s="9"/>
      <c r="I298" s="9"/>
      <c r="J298" s="9"/>
      <c r="K298" s="9"/>
      <c r="L298" s="9"/>
      <c r="T298"/>
      <c r="U298"/>
      <c r="V298"/>
      <c r="W298"/>
      <c r="X298"/>
    </row>
    <row r="299" spans="2:24" s="7" customFormat="1">
      <c r="B299" s="9"/>
      <c r="C299" s="9"/>
      <c r="D299" s="9"/>
      <c r="E299" s="9"/>
      <c r="F299" s="9"/>
      <c r="G299" s="9"/>
      <c r="H299" s="9"/>
      <c r="I299" s="9"/>
      <c r="J299" s="9"/>
      <c r="K299" s="9"/>
      <c r="L299" s="9"/>
      <c r="T299"/>
      <c r="U299"/>
      <c r="V299"/>
      <c r="W299"/>
      <c r="X299"/>
    </row>
    <row r="300" spans="2:24" s="7" customFormat="1">
      <c r="B300" s="9"/>
      <c r="C300" s="9"/>
      <c r="D300" s="9"/>
      <c r="E300" s="9"/>
      <c r="F300" s="9"/>
      <c r="G300" s="9"/>
      <c r="H300" s="9"/>
      <c r="I300" s="9"/>
      <c r="J300" s="9"/>
      <c r="K300" s="9"/>
      <c r="L300" s="9"/>
      <c r="T300"/>
      <c r="U300"/>
      <c r="V300"/>
      <c r="W300"/>
      <c r="X300"/>
    </row>
    <row r="301" spans="2:24" s="7" customFormat="1">
      <c r="B301" s="9"/>
      <c r="C301" s="9"/>
      <c r="D301" s="9"/>
      <c r="E301" s="9"/>
      <c r="F301" s="9"/>
      <c r="G301" s="9"/>
      <c r="H301" s="9"/>
      <c r="I301" s="9"/>
      <c r="J301" s="9"/>
      <c r="K301" s="9"/>
      <c r="L301" s="9"/>
      <c r="T301"/>
      <c r="U301"/>
      <c r="V301"/>
      <c r="W301"/>
      <c r="X301"/>
    </row>
    <row r="302" spans="2:24" s="7" customFormat="1">
      <c r="B302" s="9"/>
      <c r="C302" s="9"/>
      <c r="D302" s="9"/>
      <c r="E302" s="9"/>
      <c r="F302" s="9"/>
      <c r="G302" s="9"/>
      <c r="H302" s="9"/>
      <c r="I302" s="9"/>
      <c r="J302" s="9"/>
      <c r="K302" s="9"/>
      <c r="L302" s="9"/>
      <c r="T302"/>
      <c r="U302"/>
      <c r="V302"/>
      <c r="W302"/>
      <c r="X302"/>
    </row>
    <row r="303" spans="2:24" s="7" customFormat="1">
      <c r="B303" s="9"/>
      <c r="C303" s="9"/>
      <c r="D303" s="9"/>
      <c r="E303" s="9"/>
      <c r="F303" s="9"/>
      <c r="G303" s="9"/>
      <c r="H303" s="9"/>
      <c r="I303" s="9"/>
      <c r="J303" s="9"/>
      <c r="K303" s="9"/>
      <c r="L303" s="9"/>
      <c r="T303"/>
      <c r="U303"/>
      <c r="V303"/>
      <c r="W303"/>
      <c r="X303"/>
    </row>
    <row r="304" spans="2:24" s="7" customFormat="1">
      <c r="B304" s="9"/>
      <c r="C304" s="9"/>
      <c r="D304" s="9"/>
      <c r="E304" s="9"/>
      <c r="F304" s="9"/>
      <c r="G304" s="9"/>
      <c r="H304" s="9"/>
      <c r="I304" s="9"/>
      <c r="J304" s="9"/>
      <c r="K304" s="9"/>
      <c r="L304" s="9"/>
      <c r="T304"/>
      <c r="U304"/>
      <c r="V304"/>
      <c r="W304"/>
      <c r="X304"/>
    </row>
  </sheetData>
  <phoneticPr fontId="2"/>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104"/>
  <sheetViews>
    <sheetView workbookViewId="0">
      <selection activeCell="AB41" sqref="AB41"/>
    </sheetView>
  </sheetViews>
  <sheetFormatPr defaultRowHeight="13.5"/>
  <sheetData>
    <row r="2" spans="2:31" ht="17.25">
      <c r="B2" s="16" t="s">
        <v>135</v>
      </c>
    </row>
    <row r="4" spans="2:31" ht="17.25">
      <c r="B4" s="8" t="s">
        <v>126</v>
      </c>
      <c r="C4" s="9"/>
      <c r="D4" s="9"/>
      <c r="E4" s="9"/>
      <c r="F4" s="9"/>
      <c r="G4" s="9"/>
      <c r="H4" s="9"/>
      <c r="I4" s="9"/>
      <c r="J4" s="9"/>
      <c r="K4" s="9"/>
      <c r="L4" s="9"/>
      <c r="M4" s="9"/>
      <c r="N4" s="9"/>
      <c r="O4" s="9"/>
      <c r="P4" s="7"/>
      <c r="Q4" s="7"/>
      <c r="R4" s="7"/>
      <c r="S4" s="7"/>
      <c r="T4" s="7"/>
      <c r="U4" s="7"/>
      <c r="V4" s="7"/>
      <c r="W4" s="7"/>
      <c r="X4" s="7"/>
      <c r="Y4" s="7"/>
    </row>
    <row r="5" spans="2:31">
      <c r="B5" s="9"/>
      <c r="C5" s="9"/>
      <c r="D5" s="9"/>
      <c r="E5" s="9"/>
      <c r="F5" s="9"/>
      <c r="G5" s="9"/>
      <c r="H5" s="9"/>
      <c r="I5" s="9"/>
      <c r="J5" s="9"/>
      <c r="K5" s="9"/>
      <c r="L5" s="9"/>
      <c r="M5" s="9"/>
      <c r="N5" s="9"/>
      <c r="O5" s="9"/>
      <c r="P5" s="7"/>
      <c r="Q5" s="7"/>
      <c r="R5" s="7"/>
      <c r="S5" s="7"/>
      <c r="T5" s="7"/>
      <c r="U5" s="7"/>
      <c r="V5" s="7"/>
      <c r="W5" s="7"/>
      <c r="X5" s="7"/>
      <c r="Y5" s="7"/>
    </row>
    <row r="6" spans="2:31">
      <c r="B6" s="9"/>
      <c r="C6" s="9" t="s">
        <v>127</v>
      </c>
      <c r="D6" s="9"/>
      <c r="E6" s="9"/>
      <c r="F6" s="9"/>
      <c r="G6" s="9"/>
      <c r="H6" s="9"/>
      <c r="I6" s="9"/>
      <c r="J6" s="9"/>
      <c r="K6" s="9"/>
      <c r="L6" s="9"/>
      <c r="M6" s="9"/>
      <c r="N6" s="9"/>
      <c r="O6" s="9"/>
      <c r="P6" s="7"/>
      <c r="Q6" s="7"/>
      <c r="R6" s="7"/>
      <c r="S6" s="7"/>
      <c r="T6" s="7"/>
      <c r="U6" s="7"/>
      <c r="V6" s="7"/>
      <c r="W6" s="7"/>
      <c r="X6" s="7"/>
      <c r="Y6" s="7"/>
    </row>
    <row r="7" spans="2:31">
      <c r="B7" s="9"/>
      <c r="C7" s="9" t="s">
        <v>128</v>
      </c>
      <c r="D7" s="9"/>
      <c r="E7" s="9"/>
      <c r="F7" s="9"/>
      <c r="G7" s="9"/>
      <c r="H7" s="9"/>
      <c r="I7" s="9"/>
      <c r="J7" s="9"/>
      <c r="K7" s="9"/>
      <c r="L7" s="9"/>
      <c r="M7" s="9"/>
      <c r="N7" s="9"/>
      <c r="O7" s="9"/>
      <c r="P7" s="7"/>
      <c r="Q7" s="7"/>
      <c r="R7" s="7"/>
      <c r="S7" s="7"/>
      <c r="T7" s="7"/>
      <c r="U7" s="7"/>
      <c r="V7" s="7"/>
      <c r="W7" s="7"/>
      <c r="X7" s="7"/>
      <c r="Y7" s="7"/>
    </row>
    <row r="8" spans="2:31">
      <c r="B8" s="9"/>
      <c r="C8" s="9" t="s">
        <v>129</v>
      </c>
      <c r="D8" s="9"/>
      <c r="E8" s="9"/>
      <c r="F8" s="9"/>
      <c r="G8" s="9"/>
      <c r="H8" s="9"/>
      <c r="I8" s="9"/>
      <c r="J8" s="9"/>
      <c r="K8" s="9"/>
      <c r="L8" s="9"/>
      <c r="M8" s="9"/>
      <c r="N8" s="9"/>
      <c r="O8" s="9"/>
      <c r="P8" s="7"/>
      <c r="Q8" s="7"/>
      <c r="R8" s="7"/>
      <c r="S8" s="7"/>
      <c r="T8" s="7"/>
      <c r="U8" s="7"/>
      <c r="V8" s="7"/>
      <c r="W8" s="7"/>
      <c r="X8" s="7"/>
      <c r="Y8" s="7"/>
    </row>
    <row r="11" spans="2:31">
      <c r="B11" s="9" t="s">
        <v>130</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row>
    <row r="12" spans="2:31">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row>
    <row r="13" spans="2:31">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row>
    <row r="14" spans="2:31">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row>
    <row r="15" spans="2:31">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row>
    <row r="16" spans="2:31">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row>
    <row r="17" spans="2:31">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row>
    <row r="18" spans="2:31">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row>
    <row r="19" spans="2:31">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row>
    <row r="20" spans="2:31">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row>
    <row r="21" spans="2:31">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row>
    <row r="22" spans="2:31">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row>
    <row r="23" spans="2:31">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row>
    <row r="24" spans="2:31">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row>
    <row r="25" spans="2:31">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row>
    <row r="26" spans="2:31">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row>
    <row r="27" spans="2:31">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row>
    <row r="28" spans="2:31">
      <c r="B28" s="9"/>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row>
    <row r="29" spans="2:31">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row>
    <row r="30" spans="2:31">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row>
    <row r="31" spans="2:31">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row>
    <row r="32" spans="2:31">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2:31">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2:31">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row>
    <row r="36" spans="2:31">
      <c r="B36" s="9" t="s">
        <v>131</v>
      </c>
      <c r="C36" s="9"/>
      <c r="D36" s="9"/>
      <c r="E36" s="9"/>
      <c r="F36" s="9"/>
      <c r="G36" s="9"/>
      <c r="H36" s="9"/>
      <c r="I36" s="9"/>
      <c r="J36" s="9"/>
      <c r="K36" s="9"/>
      <c r="L36" s="9"/>
    </row>
    <row r="37" spans="2:31">
      <c r="B37" s="9"/>
      <c r="C37" s="9"/>
      <c r="D37" s="9"/>
      <c r="E37" s="9"/>
      <c r="F37" s="9"/>
      <c r="G37" s="9"/>
      <c r="H37" s="9"/>
      <c r="I37" s="9"/>
      <c r="J37" s="9"/>
      <c r="K37" s="9"/>
      <c r="L37" s="9"/>
    </row>
    <row r="38" spans="2:31">
      <c r="B38" s="9"/>
      <c r="C38" s="9"/>
      <c r="D38" s="9"/>
      <c r="E38" s="9"/>
      <c r="F38" s="9"/>
      <c r="G38" s="9"/>
      <c r="H38" s="9"/>
      <c r="I38" s="9"/>
      <c r="J38" s="9"/>
      <c r="K38" s="9"/>
      <c r="L38" s="9"/>
    </row>
    <row r="39" spans="2:31">
      <c r="B39" s="9"/>
      <c r="C39" s="9"/>
      <c r="D39" s="9"/>
      <c r="E39" s="9"/>
      <c r="F39" s="9"/>
      <c r="G39" s="9"/>
      <c r="H39" s="9"/>
      <c r="I39" s="9"/>
      <c r="J39" s="9"/>
      <c r="K39" s="9"/>
      <c r="L39" s="9"/>
    </row>
    <row r="40" spans="2:31">
      <c r="B40" s="9"/>
      <c r="C40" s="9"/>
      <c r="D40" s="9"/>
      <c r="E40" s="9"/>
      <c r="F40" s="9"/>
      <c r="G40" s="9"/>
      <c r="H40" s="9"/>
      <c r="I40" s="9"/>
      <c r="J40" s="9"/>
      <c r="K40" s="9"/>
      <c r="L40" s="9"/>
    </row>
    <row r="41" spans="2:31">
      <c r="B41" s="9"/>
      <c r="C41" s="9"/>
      <c r="D41" s="9"/>
      <c r="E41" s="9"/>
      <c r="F41" s="9"/>
      <c r="G41" s="9"/>
      <c r="H41" s="9"/>
      <c r="I41" s="9"/>
      <c r="J41" s="9"/>
      <c r="K41" s="9"/>
      <c r="L41" s="9"/>
    </row>
    <row r="42" spans="2:31">
      <c r="B42" s="9"/>
      <c r="C42" s="9"/>
      <c r="D42" s="9"/>
      <c r="E42" s="9"/>
      <c r="F42" s="9"/>
      <c r="G42" s="9"/>
      <c r="H42" s="9"/>
      <c r="I42" s="9"/>
      <c r="J42" s="9"/>
      <c r="K42" s="9"/>
      <c r="L42" s="9"/>
    </row>
    <row r="43" spans="2:31">
      <c r="B43" s="9"/>
      <c r="C43" s="9"/>
      <c r="D43" s="9"/>
      <c r="E43" s="9"/>
      <c r="F43" s="9"/>
      <c r="G43" s="9"/>
      <c r="H43" s="9"/>
      <c r="I43" s="9"/>
      <c r="J43" s="9"/>
      <c r="K43" s="9"/>
      <c r="L43" s="9"/>
    </row>
    <row r="44" spans="2:31">
      <c r="B44" s="9"/>
      <c r="C44" s="9"/>
      <c r="D44" s="9"/>
      <c r="E44" s="9"/>
      <c r="F44" s="9"/>
      <c r="G44" s="9"/>
      <c r="H44" s="9"/>
      <c r="I44" s="9"/>
      <c r="J44" s="9"/>
      <c r="K44" s="9"/>
      <c r="L44" s="9"/>
    </row>
    <row r="45" spans="2:31">
      <c r="B45" s="9"/>
      <c r="C45" s="9"/>
      <c r="D45" s="9"/>
      <c r="E45" s="9"/>
      <c r="F45" s="9"/>
      <c r="G45" s="9"/>
      <c r="H45" s="9"/>
      <c r="I45" s="9"/>
      <c r="J45" s="9"/>
      <c r="K45" s="9"/>
      <c r="L45" s="9"/>
    </row>
    <row r="46" spans="2:31">
      <c r="B46" s="9"/>
      <c r="C46" s="9"/>
      <c r="D46" s="9"/>
      <c r="E46" s="9"/>
      <c r="F46" s="9"/>
      <c r="G46" s="9"/>
      <c r="H46" s="9"/>
      <c r="I46" s="9"/>
      <c r="J46" s="9"/>
      <c r="K46" s="9"/>
      <c r="L46" s="9"/>
    </row>
    <row r="47" spans="2:31">
      <c r="B47" s="9"/>
      <c r="C47" s="9"/>
      <c r="D47" s="9"/>
      <c r="E47" s="9"/>
      <c r="F47" s="9"/>
      <c r="G47" s="9"/>
      <c r="H47" s="9"/>
      <c r="I47" s="9"/>
      <c r="J47" s="9"/>
      <c r="K47" s="9"/>
      <c r="L47" s="9"/>
    </row>
    <row r="48" spans="2:31">
      <c r="B48" s="9"/>
      <c r="C48" s="9"/>
      <c r="D48" s="9"/>
      <c r="E48" s="9"/>
      <c r="F48" s="9"/>
      <c r="G48" s="9"/>
      <c r="H48" s="9"/>
      <c r="I48" s="9"/>
      <c r="J48" s="9"/>
      <c r="K48" s="9"/>
      <c r="L48" s="9"/>
    </row>
    <row r="49" spans="2:16">
      <c r="B49" s="9"/>
      <c r="C49" s="9"/>
      <c r="D49" s="9"/>
      <c r="E49" s="9"/>
      <c r="F49" s="9"/>
      <c r="G49" s="9"/>
      <c r="H49" s="9"/>
      <c r="I49" s="9"/>
      <c r="J49" s="9"/>
      <c r="K49" s="9"/>
      <c r="L49" s="9"/>
    </row>
    <row r="50" spans="2:16">
      <c r="B50" s="9"/>
      <c r="C50" s="9"/>
      <c r="D50" s="9"/>
      <c r="E50" s="9"/>
      <c r="F50" s="9"/>
      <c r="G50" s="9"/>
      <c r="H50" s="9"/>
      <c r="I50" s="9"/>
      <c r="J50" s="9"/>
      <c r="K50" s="9"/>
      <c r="L50" s="9"/>
    </row>
    <row r="51" spans="2:16">
      <c r="B51" s="9"/>
      <c r="C51" s="9"/>
      <c r="D51" s="9"/>
      <c r="E51" s="9"/>
      <c r="F51" s="9"/>
      <c r="G51" s="9"/>
      <c r="H51" s="9"/>
      <c r="I51" s="9"/>
      <c r="J51" s="9"/>
      <c r="K51" s="9"/>
      <c r="L51" s="9"/>
    </row>
    <row r="52" spans="2:16">
      <c r="B52" s="9"/>
      <c r="C52" s="9"/>
      <c r="D52" s="9"/>
      <c r="E52" s="9"/>
      <c r="F52" s="9"/>
      <c r="G52" s="9"/>
      <c r="H52" s="9"/>
      <c r="I52" s="9"/>
      <c r="J52" s="9"/>
      <c r="K52" s="9"/>
      <c r="L52" s="9"/>
    </row>
    <row r="57" spans="2:16" ht="17.25">
      <c r="B57" s="16" t="s">
        <v>132</v>
      </c>
    </row>
    <row r="59" spans="2:16">
      <c r="B59" s="9"/>
      <c r="C59" s="9" t="s">
        <v>133</v>
      </c>
      <c r="D59" s="9"/>
      <c r="E59" s="9"/>
      <c r="F59" s="9"/>
      <c r="G59" s="9"/>
      <c r="H59" s="9"/>
      <c r="I59" s="9"/>
      <c r="J59" s="9"/>
      <c r="K59" s="9"/>
      <c r="L59" s="9"/>
      <c r="M59" s="9"/>
      <c r="N59" s="9"/>
      <c r="O59" s="9"/>
      <c r="P59" s="9"/>
    </row>
    <row r="60" spans="2:16">
      <c r="B60" s="9"/>
      <c r="C60" s="9" t="s">
        <v>134</v>
      </c>
      <c r="D60" s="9"/>
      <c r="E60" s="9"/>
      <c r="F60" s="9"/>
      <c r="G60" s="9"/>
      <c r="H60" s="9"/>
      <c r="I60" s="9"/>
      <c r="J60" s="9"/>
      <c r="K60" s="9"/>
      <c r="L60" s="9"/>
      <c r="M60" s="9"/>
      <c r="N60" s="9"/>
      <c r="O60" s="9"/>
      <c r="P60" s="9"/>
    </row>
    <row r="61" spans="2:16">
      <c r="B61" s="9"/>
      <c r="C61" s="9"/>
      <c r="D61" s="9"/>
      <c r="E61" s="9"/>
      <c r="F61" s="9"/>
      <c r="G61" s="9"/>
      <c r="H61" s="9"/>
      <c r="I61" s="9"/>
      <c r="J61" s="9"/>
      <c r="K61" s="9"/>
      <c r="L61" s="9"/>
      <c r="M61" s="9"/>
      <c r="N61" s="9"/>
      <c r="O61" s="9"/>
      <c r="P61" s="9"/>
    </row>
    <row r="62" spans="2:16">
      <c r="B62" s="9"/>
      <c r="C62" s="9"/>
      <c r="D62" s="9"/>
      <c r="E62" s="9"/>
      <c r="F62" s="9"/>
      <c r="G62" s="9"/>
      <c r="H62" s="9"/>
      <c r="I62" s="9"/>
      <c r="J62" s="9"/>
      <c r="K62" s="9"/>
      <c r="L62" s="9"/>
      <c r="M62" s="9"/>
      <c r="N62" s="9"/>
      <c r="O62" s="9"/>
      <c r="P62" s="9"/>
    </row>
    <row r="63" spans="2:16">
      <c r="B63" s="9"/>
      <c r="C63" s="9"/>
      <c r="D63" s="9"/>
      <c r="E63" s="9"/>
      <c r="F63" s="9"/>
      <c r="G63" s="9"/>
      <c r="H63" s="9"/>
      <c r="I63" s="9"/>
      <c r="J63" s="9"/>
      <c r="K63" s="9"/>
      <c r="L63" s="9"/>
      <c r="M63" s="9"/>
      <c r="N63" s="9"/>
      <c r="O63" s="9"/>
      <c r="P63" s="9"/>
    </row>
    <row r="64" spans="2:16">
      <c r="B64" s="9"/>
      <c r="C64" s="9"/>
      <c r="D64" s="9"/>
      <c r="E64" s="9"/>
      <c r="F64" s="9"/>
      <c r="G64" s="9"/>
      <c r="H64" s="9"/>
      <c r="I64" s="9"/>
      <c r="J64" s="9"/>
      <c r="K64" s="9"/>
      <c r="L64" s="9"/>
      <c r="M64" s="9"/>
      <c r="N64" s="9"/>
      <c r="O64" s="9"/>
      <c r="P64" s="9"/>
    </row>
    <row r="65" spans="2:16">
      <c r="B65" s="9"/>
      <c r="C65" s="9"/>
      <c r="D65" s="9"/>
      <c r="E65" s="9"/>
      <c r="F65" s="9"/>
      <c r="G65" s="9"/>
      <c r="H65" s="9"/>
      <c r="I65" s="9"/>
      <c r="J65" s="9"/>
      <c r="K65" s="9"/>
      <c r="L65" s="9"/>
      <c r="M65" s="9"/>
      <c r="N65" s="9"/>
      <c r="O65" s="9"/>
      <c r="P65" s="9"/>
    </row>
    <row r="66" spans="2:16">
      <c r="B66" s="9"/>
      <c r="C66" s="9"/>
      <c r="D66" s="9"/>
      <c r="E66" s="9"/>
      <c r="F66" s="9"/>
      <c r="G66" s="9"/>
      <c r="H66" s="9"/>
      <c r="I66" s="9"/>
      <c r="J66" s="9"/>
      <c r="K66" s="9"/>
      <c r="L66" s="9"/>
      <c r="M66" s="9"/>
      <c r="N66" s="9"/>
      <c r="O66" s="9"/>
      <c r="P66" s="9"/>
    </row>
    <row r="67" spans="2:16">
      <c r="B67" s="9"/>
      <c r="C67" s="9"/>
      <c r="D67" s="9"/>
      <c r="E67" s="9"/>
      <c r="F67" s="9"/>
      <c r="G67" s="9"/>
      <c r="H67" s="9"/>
      <c r="I67" s="9"/>
      <c r="J67" s="9"/>
      <c r="K67" s="9"/>
      <c r="L67" s="9"/>
      <c r="M67" s="9"/>
      <c r="N67" s="9"/>
      <c r="O67" s="9"/>
      <c r="P67" s="9"/>
    </row>
    <row r="68" spans="2:16">
      <c r="B68" s="9"/>
      <c r="C68" s="9"/>
      <c r="D68" s="9"/>
      <c r="E68" s="9"/>
      <c r="F68" s="9"/>
      <c r="G68" s="9"/>
      <c r="H68" s="9"/>
      <c r="I68" s="9"/>
      <c r="J68" s="9"/>
      <c r="K68" s="9"/>
      <c r="L68" s="9"/>
      <c r="M68" s="9"/>
      <c r="N68" s="9"/>
      <c r="O68" s="9"/>
      <c r="P68" s="9"/>
    </row>
    <row r="69" spans="2:16">
      <c r="B69" s="9"/>
      <c r="C69" s="9"/>
      <c r="D69" s="9"/>
      <c r="E69" s="9"/>
      <c r="F69" s="9"/>
      <c r="G69" s="9"/>
      <c r="H69" s="9"/>
      <c r="I69" s="9"/>
      <c r="J69" s="9"/>
      <c r="K69" s="9"/>
      <c r="L69" s="9"/>
      <c r="M69" s="9"/>
      <c r="N69" s="9"/>
      <c r="O69" s="9"/>
      <c r="P69" s="9"/>
    </row>
    <row r="70" spans="2:16">
      <c r="B70" s="9"/>
      <c r="C70" s="9"/>
      <c r="D70" s="9"/>
      <c r="E70" s="9"/>
      <c r="F70" s="9"/>
      <c r="G70" s="9"/>
      <c r="H70" s="9"/>
      <c r="I70" s="9"/>
      <c r="J70" s="9"/>
      <c r="K70" s="9"/>
      <c r="L70" s="9"/>
      <c r="M70" s="9"/>
      <c r="N70" s="9"/>
      <c r="O70" s="9"/>
      <c r="P70" s="9"/>
    </row>
    <row r="71" spans="2:16">
      <c r="B71" s="9"/>
      <c r="C71" s="9"/>
      <c r="D71" s="9"/>
      <c r="E71" s="9"/>
      <c r="F71" s="9"/>
      <c r="G71" s="9"/>
      <c r="H71" s="9"/>
      <c r="I71" s="9"/>
      <c r="J71" s="9"/>
      <c r="K71" s="9"/>
      <c r="L71" s="9"/>
      <c r="M71" s="9"/>
      <c r="N71" s="9"/>
      <c r="O71" s="9"/>
      <c r="P71" s="9"/>
    </row>
    <row r="72" spans="2:16">
      <c r="B72" s="9"/>
      <c r="C72" s="9"/>
      <c r="D72" s="9"/>
      <c r="E72" s="9"/>
      <c r="F72" s="9"/>
      <c r="G72" s="9"/>
      <c r="H72" s="9"/>
      <c r="I72" s="9"/>
      <c r="J72" s="9"/>
      <c r="K72" s="9"/>
      <c r="L72" s="9"/>
      <c r="M72" s="9"/>
      <c r="N72" s="9"/>
      <c r="O72" s="9"/>
      <c r="P72" s="9"/>
    </row>
    <row r="73" spans="2:16">
      <c r="B73" s="9"/>
      <c r="C73" s="9"/>
      <c r="D73" s="9"/>
      <c r="E73" s="9"/>
      <c r="F73" s="9"/>
      <c r="G73" s="9"/>
      <c r="H73" s="9"/>
      <c r="I73" s="9"/>
      <c r="J73" s="9"/>
      <c r="K73" s="9"/>
      <c r="L73" s="9"/>
      <c r="M73" s="9"/>
      <c r="N73" s="9"/>
      <c r="O73" s="9"/>
      <c r="P73" s="9"/>
    </row>
    <row r="74" spans="2:16">
      <c r="B74" s="9"/>
      <c r="C74" s="9"/>
      <c r="D74" s="9"/>
      <c r="E74" s="9"/>
      <c r="F74" s="9"/>
      <c r="G74" s="9"/>
      <c r="H74" s="9"/>
      <c r="I74" s="9"/>
      <c r="J74" s="9"/>
      <c r="K74" s="9"/>
      <c r="L74" s="9"/>
      <c r="M74" s="9"/>
      <c r="N74" s="9"/>
      <c r="O74" s="9"/>
      <c r="P74" s="9"/>
    </row>
    <row r="75" spans="2:16">
      <c r="B75" s="9"/>
      <c r="C75" s="9"/>
      <c r="D75" s="9"/>
      <c r="E75" s="9"/>
      <c r="F75" s="9"/>
      <c r="G75" s="9"/>
      <c r="H75" s="9"/>
      <c r="I75" s="9"/>
      <c r="J75" s="9"/>
      <c r="K75" s="9"/>
      <c r="L75" s="9"/>
      <c r="M75" s="9"/>
      <c r="N75" s="9"/>
      <c r="O75" s="9"/>
      <c r="P75" s="9"/>
    </row>
    <row r="76" spans="2:16">
      <c r="B76" s="9"/>
      <c r="C76" s="9"/>
      <c r="D76" s="9"/>
      <c r="E76" s="9"/>
      <c r="F76" s="9"/>
      <c r="G76" s="9"/>
      <c r="H76" s="9"/>
      <c r="I76" s="9"/>
      <c r="J76" s="9"/>
      <c r="K76" s="9"/>
      <c r="L76" s="9"/>
      <c r="M76" s="9"/>
      <c r="N76" s="9"/>
      <c r="O76" s="9"/>
      <c r="P76" s="9"/>
    </row>
    <row r="77" spans="2:16">
      <c r="B77" s="9"/>
      <c r="C77" s="9"/>
      <c r="D77" s="9"/>
      <c r="E77" s="9"/>
      <c r="F77" s="9"/>
      <c r="G77" s="9"/>
      <c r="H77" s="9"/>
      <c r="I77" s="9"/>
      <c r="J77" s="9"/>
      <c r="K77" s="9"/>
      <c r="L77" s="9"/>
      <c r="M77" s="9"/>
      <c r="N77" s="9"/>
      <c r="O77" s="9"/>
      <c r="P77" s="9"/>
    </row>
    <row r="78" spans="2:16">
      <c r="B78" s="9"/>
      <c r="C78" s="9"/>
      <c r="D78" s="9"/>
      <c r="E78" s="9"/>
      <c r="F78" s="9"/>
      <c r="G78" s="9"/>
      <c r="H78" s="9"/>
      <c r="I78" s="9"/>
      <c r="J78" s="9"/>
      <c r="K78" s="9"/>
      <c r="L78" s="9"/>
      <c r="M78" s="9"/>
      <c r="N78" s="9"/>
      <c r="O78" s="9"/>
      <c r="P78" s="9"/>
    </row>
    <row r="79" spans="2:16">
      <c r="B79" s="9"/>
      <c r="C79" s="9"/>
      <c r="D79" s="9"/>
      <c r="E79" s="9"/>
      <c r="F79" s="9"/>
      <c r="G79" s="9"/>
      <c r="H79" s="9"/>
      <c r="I79" s="9"/>
      <c r="J79" s="9"/>
      <c r="K79" s="9"/>
      <c r="L79" s="9"/>
      <c r="M79" s="9"/>
      <c r="N79" s="9"/>
      <c r="O79" s="9"/>
      <c r="P79" s="9"/>
    </row>
    <row r="80" spans="2:16">
      <c r="B80" s="9"/>
      <c r="C80" s="9"/>
      <c r="D80" s="9"/>
      <c r="E80" s="9"/>
      <c r="F80" s="9"/>
      <c r="G80" s="9"/>
      <c r="H80" s="9"/>
      <c r="I80" s="9"/>
      <c r="J80" s="9"/>
      <c r="K80" s="9"/>
      <c r="L80" s="9"/>
      <c r="M80" s="9"/>
      <c r="N80" s="9"/>
      <c r="O80" s="9"/>
      <c r="P80" s="9"/>
    </row>
    <row r="81" spans="2:16">
      <c r="B81" s="9"/>
      <c r="C81" s="9"/>
      <c r="D81" s="9"/>
      <c r="E81" s="9"/>
      <c r="F81" s="9"/>
      <c r="G81" s="9"/>
      <c r="H81" s="9"/>
      <c r="I81" s="9"/>
      <c r="J81" s="9"/>
      <c r="K81" s="9"/>
      <c r="L81" s="9"/>
      <c r="M81" s="9"/>
      <c r="N81" s="9"/>
      <c r="O81" s="9"/>
      <c r="P81" s="9"/>
    </row>
    <row r="82" spans="2:16">
      <c r="B82" s="9"/>
      <c r="C82" s="9"/>
      <c r="D82" s="9"/>
      <c r="E82" s="9"/>
      <c r="F82" s="9"/>
      <c r="G82" s="9"/>
      <c r="H82" s="9"/>
      <c r="I82" s="9"/>
      <c r="J82" s="9"/>
      <c r="K82" s="9"/>
      <c r="L82" s="9"/>
      <c r="M82" s="9"/>
      <c r="N82" s="9"/>
      <c r="O82" s="9"/>
      <c r="P82" s="9"/>
    </row>
    <row r="83" spans="2:16">
      <c r="B83" s="9"/>
      <c r="C83" s="9"/>
      <c r="D83" s="9"/>
      <c r="E83" s="9"/>
      <c r="F83" s="9"/>
      <c r="G83" s="9"/>
      <c r="H83" s="9"/>
      <c r="I83" s="9"/>
      <c r="J83" s="9"/>
      <c r="K83" s="9"/>
      <c r="L83" s="9"/>
      <c r="M83" s="9"/>
      <c r="N83" s="9"/>
      <c r="O83" s="9"/>
      <c r="P83" s="9"/>
    </row>
    <row r="84" spans="2:16">
      <c r="B84" s="9"/>
      <c r="C84" s="9"/>
      <c r="D84" s="9"/>
      <c r="E84" s="9"/>
      <c r="F84" s="9"/>
      <c r="G84" s="9"/>
      <c r="H84" s="9"/>
      <c r="I84" s="9"/>
      <c r="J84" s="9"/>
      <c r="K84" s="9"/>
      <c r="L84" s="9"/>
      <c r="M84" s="9"/>
      <c r="N84" s="9"/>
      <c r="O84" s="9"/>
      <c r="P84" s="9"/>
    </row>
    <row r="85" spans="2:16">
      <c r="B85" s="9"/>
      <c r="C85" s="9"/>
      <c r="D85" s="9"/>
      <c r="E85" s="9"/>
      <c r="F85" s="9"/>
      <c r="G85" s="9"/>
      <c r="H85" s="9"/>
      <c r="I85" s="9"/>
      <c r="J85" s="9"/>
      <c r="K85" s="9"/>
      <c r="L85" s="9"/>
      <c r="M85" s="9"/>
      <c r="N85" s="9"/>
      <c r="O85" s="9"/>
      <c r="P85" s="9"/>
    </row>
    <row r="86" spans="2:16">
      <c r="B86" s="9"/>
      <c r="C86" s="9"/>
      <c r="D86" s="9"/>
      <c r="E86" s="9"/>
      <c r="F86" s="9"/>
      <c r="G86" s="9"/>
      <c r="H86" s="9"/>
      <c r="I86" s="9"/>
      <c r="J86" s="9"/>
      <c r="K86" s="9"/>
      <c r="L86" s="9"/>
      <c r="M86" s="9"/>
      <c r="N86" s="9"/>
      <c r="O86" s="9"/>
      <c r="P86" s="9"/>
    </row>
    <row r="87" spans="2:16">
      <c r="B87" s="9"/>
      <c r="C87" s="9"/>
      <c r="D87" s="9"/>
      <c r="E87" s="9"/>
      <c r="F87" s="9"/>
      <c r="G87" s="9"/>
      <c r="H87" s="9"/>
      <c r="I87" s="9"/>
      <c r="J87" s="9"/>
      <c r="K87" s="9"/>
      <c r="L87" s="9"/>
      <c r="M87" s="9"/>
      <c r="N87" s="9"/>
      <c r="O87" s="9"/>
      <c r="P87" s="9"/>
    </row>
    <row r="88" spans="2:16">
      <c r="B88" s="9"/>
      <c r="C88" s="9"/>
      <c r="D88" s="9"/>
      <c r="E88" s="9"/>
      <c r="F88" s="9"/>
      <c r="G88" s="9"/>
      <c r="H88" s="9"/>
      <c r="I88" s="9"/>
      <c r="J88" s="9"/>
      <c r="K88" s="9"/>
      <c r="L88" s="9"/>
      <c r="M88" s="9"/>
      <c r="N88" s="9"/>
      <c r="O88" s="9"/>
      <c r="P88" s="9"/>
    </row>
    <row r="89" spans="2:16">
      <c r="B89" s="9"/>
      <c r="C89" s="9"/>
      <c r="D89" s="9"/>
      <c r="E89" s="9"/>
      <c r="F89" s="9"/>
      <c r="G89" s="9"/>
      <c r="H89" s="9"/>
      <c r="I89" s="9"/>
      <c r="J89" s="9"/>
      <c r="K89" s="9"/>
      <c r="L89" s="9"/>
      <c r="M89" s="9"/>
      <c r="N89" s="9"/>
      <c r="O89" s="9"/>
      <c r="P89" s="9"/>
    </row>
    <row r="90" spans="2:16">
      <c r="B90" s="9"/>
      <c r="C90" s="9"/>
      <c r="D90" s="9"/>
      <c r="E90" s="9"/>
      <c r="F90" s="9"/>
      <c r="G90" s="9"/>
      <c r="H90" s="9"/>
      <c r="I90" s="9"/>
      <c r="J90" s="9"/>
      <c r="K90" s="9"/>
      <c r="L90" s="9"/>
      <c r="M90" s="9"/>
      <c r="N90" s="9"/>
      <c r="O90" s="9"/>
      <c r="P90" s="9"/>
    </row>
    <row r="91" spans="2:16">
      <c r="B91" s="9"/>
      <c r="C91" s="9"/>
      <c r="D91" s="9"/>
      <c r="E91" s="9"/>
      <c r="F91" s="9" t="s">
        <v>136</v>
      </c>
      <c r="G91" s="9"/>
      <c r="H91" s="9"/>
      <c r="I91" s="9"/>
      <c r="J91" s="9"/>
      <c r="K91" s="9"/>
      <c r="L91" s="9"/>
      <c r="M91" s="9"/>
      <c r="N91" s="9"/>
      <c r="O91" s="9"/>
      <c r="P91" s="9"/>
    </row>
    <row r="92" spans="2:16">
      <c r="B92" s="9"/>
      <c r="C92" s="9"/>
      <c r="D92" s="9"/>
      <c r="E92" s="9"/>
      <c r="F92" s="9" t="s">
        <v>137</v>
      </c>
      <c r="G92" s="9"/>
      <c r="H92" s="9"/>
      <c r="I92" s="9"/>
      <c r="J92" s="9"/>
      <c r="K92" s="9"/>
      <c r="L92" s="9"/>
      <c r="M92" s="9"/>
      <c r="N92" s="9"/>
      <c r="O92" s="9"/>
      <c r="P92" s="9"/>
    </row>
    <row r="93" spans="2:16">
      <c r="B93" s="9"/>
      <c r="C93" s="9"/>
      <c r="D93" s="9"/>
      <c r="E93" s="9"/>
      <c r="F93" s="9"/>
      <c r="G93" s="9"/>
      <c r="H93" s="9"/>
      <c r="I93" s="9"/>
      <c r="J93" s="9"/>
      <c r="K93" s="9"/>
      <c r="L93" s="9"/>
      <c r="M93" s="9"/>
      <c r="N93" s="9"/>
      <c r="O93" s="9"/>
      <c r="P93" s="9"/>
    </row>
    <row r="94" spans="2:16">
      <c r="B94" s="9"/>
      <c r="C94" s="9"/>
      <c r="D94" s="9"/>
      <c r="E94" s="9"/>
      <c r="F94" s="9"/>
      <c r="G94" s="9"/>
      <c r="H94" s="9"/>
      <c r="I94" s="9"/>
      <c r="J94" s="9"/>
      <c r="K94" s="9"/>
      <c r="L94" s="9"/>
      <c r="M94" s="9"/>
      <c r="N94" s="9"/>
      <c r="O94" s="9"/>
      <c r="P94" s="9"/>
    </row>
    <row r="95" spans="2:16">
      <c r="B95" s="9"/>
      <c r="C95" s="9"/>
      <c r="D95" s="9"/>
      <c r="E95" s="9"/>
      <c r="F95" s="9"/>
      <c r="G95" s="9"/>
      <c r="H95" s="9"/>
      <c r="I95" s="9"/>
      <c r="J95" s="9"/>
      <c r="K95" s="9"/>
      <c r="L95" s="9"/>
      <c r="M95" s="9"/>
      <c r="N95" s="9"/>
      <c r="O95" s="9"/>
      <c r="P95" s="9"/>
    </row>
    <row r="96" spans="2:16">
      <c r="B96" s="9"/>
      <c r="C96" s="9"/>
      <c r="D96" s="9"/>
      <c r="E96" s="9"/>
      <c r="F96" s="9"/>
      <c r="G96" s="9"/>
      <c r="H96" s="9"/>
      <c r="I96" s="9"/>
      <c r="J96" s="9"/>
      <c r="K96" s="9"/>
      <c r="L96" s="9"/>
      <c r="M96" s="9"/>
      <c r="N96" s="9"/>
      <c r="O96" s="9"/>
      <c r="P96" s="9"/>
    </row>
    <row r="97" spans="2:16">
      <c r="B97" s="9"/>
      <c r="C97" s="9"/>
      <c r="D97" s="9"/>
      <c r="E97" s="9"/>
      <c r="F97" s="9"/>
      <c r="G97" s="9"/>
      <c r="H97" s="9"/>
      <c r="I97" s="9"/>
      <c r="J97" s="9"/>
      <c r="K97" s="9"/>
      <c r="L97" s="9"/>
      <c r="M97" s="9"/>
      <c r="N97" s="9"/>
      <c r="O97" s="9"/>
      <c r="P97" s="9"/>
    </row>
    <row r="98" spans="2:16">
      <c r="B98" s="9"/>
      <c r="C98" s="9"/>
      <c r="D98" s="9"/>
      <c r="E98" s="9"/>
      <c r="F98" s="9"/>
      <c r="G98" s="9"/>
      <c r="H98" s="9"/>
      <c r="I98" s="9"/>
      <c r="J98" s="9"/>
      <c r="K98" s="9"/>
      <c r="L98" s="9"/>
      <c r="M98" s="9"/>
      <c r="N98" s="9"/>
      <c r="O98" s="9"/>
      <c r="P98" s="9"/>
    </row>
    <row r="99" spans="2:16">
      <c r="B99" s="9"/>
      <c r="C99" s="9"/>
      <c r="D99" s="9"/>
      <c r="E99" s="9"/>
      <c r="F99" s="9"/>
      <c r="G99" s="9"/>
      <c r="H99" s="9"/>
      <c r="I99" s="9"/>
      <c r="J99" s="9"/>
      <c r="K99" s="9"/>
      <c r="L99" s="9"/>
      <c r="M99" s="9"/>
      <c r="N99" s="9"/>
      <c r="O99" s="9"/>
      <c r="P99" s="9"/>
    </row>
    <row r="100" spans="2:16">
      <c r="B100" s="9"/>
      <c r="C100" s="9"/>
      <c r="D100" s="9"/>
      <c r="E100" s="9"/>
      <c r="F100" s="9"/>
      <c r="G100" s="9"/>
      <c r="H100" s="9"/>
      <c r="I100" s="9"/>
      <c r="J100" s="9"/>
      <c r="K100" s="9"/>
      <c r="L100" s="9"/>
      <c r="M100" s="9"/>
      <c r="N100" s="9"/>
      <c r="O100" s="9"/>
      <c r="P100" s="9"/>
    </row>
    <row r="101" spans="2:16">
      <c r="B101" s="9"/>
      <c r="C101" s="9"/>
      <c r="D101" s="9"/>
      <c r="E101" s="9"/>
      <c r="F101" s="9"/>
      <c r="G101" s="9"/>
      <c r="H101" s="9"/>
      <c r="I101" s="9"/>
      <c r="J101" s="9"/>
      <c r="K101" s="9"/>
      <c r="L101" s="9"/>
      <c r="M101" s="9"/>
      <c r="N101" s="9"/>
      <c r="O101" s="9"/>
      <c r="P101" s="9"/>
    </row>
    <row r="102" spans="2:16">
      <c r="B102" s="9"/>
      <c r="C102" s="9"/>
      <c r="D102" s="9"/>
      <c r="E102" s="9"/>
      <c r="F102" s="9"/>
      <c r="G102" s="9"/>
      <c r="H102" s="9"/>
      <c r="I102" s="9"/>
      <c r="J102" s="9"/>
      <c r="K102" s="9"/>
      <c r="L102" s="9"/>
      <c r="M102" s="9"/>
      <c r="N102" s="9"/>
      <c r="O102" s="9"/>
      <c r="P102" s="9"/>
    </row>
    <row r="103" spans="2:16">
      <c r="B103" s="9"/>
      <c r="C103" s="9"/>
      <c r="D103" s="9"/>
      <c r="E103" s="9"/>
      <c r="F103" s="9"/>
      <c r="G103" s="9"/>
      <c r="H103" s="9"/>
      <c r="I103" s="9"/>
      <c r="J103" s="9"/>
      <c r="K103" s="9"/>
      <c r="L103" s="9"/>
      <c r="M103" s="9"/>
      <c r="N103" s="9"/>
      <c r="O103" s="9"/>
      <c r="P103" s="9"/>
    </row>
    <row r="104" spans="2:16">
      <c r="B104" s="9"/>
      <c r="C104" s="9"/>
      <c r="D104" s="9"/>
      <c r="E104" s="9"/>
      <c r="F104" s="9"/>
      <c r="G104" s="9"/>
      <c r="H104" s="9"/>
      <c r="I104" s="9"/>
      <c r="J104" s="9"/>
      <c r="K104" s="9"/>
      <c r="L104" s="9"/>
      <c r="M104" s="9"/>
      <c r="N104" s="9"/>
      <c r="O104" s="9"/>
      <c r="P104" s="9"/>
    </row>
  </sheetData>
  <phoneticPr fontId="2"/>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Y1473"/>
  <sheetViews>
    <sheetView topLeftCell="B1" zoomScale="85" zoomScaleNormal="85" workbookViewId="0">
      <selection activeCell="F1" sqref="F1"/>
    </sheetView>
  </sheetViews>
  <sheetFormatPr defaultRowHeight="13.5"/>
  <sheetData>
    <row r="1" spans="2:51">
      <c r="B1" t="str">
        <f>[1]!CANDLE(B2,"","D","0","終値",B4,"D","70")</f>
        <v>CANDLE(B2,"","D","0","終値",B4,"D","70")</v>
      </c>
      <c r="C1" t="str">
        <f>[1]!CANDLE(C2,"","D","0","終値",C4,"D","70")</f>
        <v>CANDLE(C2,"","D","0","終値",C4,"D","70")</v>
      </c>
      <c r="D1" t="str">
        <f>[1]!CANDLE(D2,"","D","0","終値",D4,"D","70")</f>
        <v>CANDLE(D2,"","D","0","終値",D4,"D","70")</v>
      </c>
      <c r="E1" t="str">
        <f>[1]!CANDLE(E2,"","D","0","終値",E4,"D","70")</f>
        <v>CANDLE(E2,"","D","0","終値",E4,"D","70")</v>
      </c>
      <c r="F1" t="str">
        <f>[1]!CANDLE(F2,"","D","0","終値",F4,"D","70")</f>
        <v>CANDLE(F2,"","D","0","終値",F4,"D","70")</v>
      </c>
      <c r="G1" t="str">
        <f>[1]!CANDLE(G2,"","D","0","終値",G4,"D","70")</f>
        <v>CANDLE(G2,"","D","0","終値",G4,"D","70")</v>
      </c>
      <c r="H1" t="str">
        <f>[1]!CANDLE(H2,"","D","0","終値",H4,"D","70")</f>
        <v>CANDLE(H2,"","D","0","終値",H4,"D","70")</v>
      </c>
      <c r="I1" t="str">
        <f>[1]!CANDLE(I2,"","D","0","終値",I4,"D","70")</f>
        <v>CANDLE(I2,"","D","0","終値",I4,"D","70")</v>
      </c>
      <c r="J1" t="str">
        <f>[1]!CANDLE(J2,"","D","0","終値",J4,"D","70")</f>
        <v>CANDLE(J2,"","D","0","終値",J4,"D","70")</v>
      </c>
      <c r="K1" t="str">
        <f>[1]!CANDLE(K2,"","D","0","終値",K4,"D","70")</f>
        <v>CANDLE(K2,"","D","0","終値",K4,"D","70")</v>
      </c>
      <c r="L1" t="str">
        <f>[1]!CANDLE(L2,"","D","0","終値",L4,"D","70")</f>
        <v>CANDLE(L2,"","D","0","終値",L4,"D","70")</v>
      </c>
      <c r="M1" t="str">
        <f>[1]!CANDLE(M2,"","D","0","終値",M4,"D","70")</f>
        <v>CANDLE(M2,"","D","0","終値",M4,"D","70")</v>
      </c>
      <c r="N1" t="str">
        <f>[1]!CANDLE(N2,"","D","0","終値",N4,"D","70")</f>
        <v>CANDLE(N2,"","D","0","終値",N4,"D","70")</v>
      </c>
      <c r="O1" t="str">
        <f>[1]!CANDLE(O2,"","D","0","終値",O4,"D","70")</f>
        <v>CANDLE(O2,"","D","0","終値",O4,"D","70")</v>
      </c>
      <c r="P1" t="str">
        <f>[1]!CANDLE(P2,"","D","0","終値",P4,"D","70")</f>
        <v>CANDLE(P2,"","D","0","終値",P4,"D","70")</v>
      </c>
      <c r="Q1" t="str">
        <f>[1]!CANDLE(Q2,"","D","0","終値",Q4,"D","70")</f>
        <v>CANDLE(Q2,"","D","0","終値",Q4,"D","70")</v>
      </c>
      <c r="R1" t="str">
        <f>[1]!CANDLE(R2,"","D","0","終値",R4,"D","70")</f>
        <v>CANDLE(R2,"","D","0","終値",R4,"D","70")</v>
      </c>
      <c r="S1" t="str">
        <f>[1]!CANDLE(S2,"","D","0","終値",S4,"D","70")</f>
        <v>CANDLE(S2,"","D","0","終値",S4,"D","70")</v>
      </c>
      <c r="T1" t="str">
        <f>[1]!CANDLE(T2,"","D","0","終値",T4,"D","70")</f>
        <v>CANDLE(T2,"","D","0","終値",T4,"D","70")</v>
      </c>
      <c r="U1" t="str">
        <f>[1]!CANDLE(U2,"","D","0","終値",U4,"D","70")</f>
        <v>CANDLE(U2,"","D","0","終値",U4,"D","70")</v>
      </c>
      <c r="V1" t="str">
        <f>[1]!CANDLE(V2,"","D","0","終値",V4,"D","70")</f>
        <v>CANDLE(V2,"","D","0","終値",V4,"D","70")</v>
      </c>
      <c r="W1" t="str">
        <f>[1]!CANDLE(W2,"","D","0","終値",W4,"D","70")</f>
        <v>CANDLE(W2,"","D","0","終値",W4,"D","70")</v>
      </c>
      <c r="X1" t="str">
        <f>[1]!CANDLE(X2,"","D","0","終値",X4,"D","70")</f>
        <v>CANDLE(X2,"","D","0","終値",X4,"D","70")</v>
      </c>
      <c r="Y1" t="str">
        <f>[1]!CANDLE(Y2,"","D","0","終値",Y4,"D","70")</f>
        <v>CANDLE(Y2,"","D","0","終値",Y4,"D","70")</v>
      </c>
      <c r="Z1" t="str">
        <f>[1]!CANDLE(Z2,"","D","0","終値",Z4,"D","70")</f>
        <v>CANDLE(Z2,"","D","0","終値",Z4,"D","70")</v>
      </c>
      <c r="AA1" t="str">
        <f>[1]!CANDLE(AA2,"","D","0","終値",AA4,"D","70")</f>
        <v>CANDLE(AA2,"","D","0","終値",AA4,"D","70")</v>
      </c>
      <c r="AB1" t="str">
        <f>[1]!CANDLE(AB2,"","D","0","終値",AB4,"D","70")</f>
        <v>CANDLE(AB2,"","D","0","終値",AB4,"D","70")</v>
      </c>
      <c r="AC1" t="str">
        <f>[1]!CANDLE(AC2,"","D","0","終値",AC4,"D","70")</f>
        <v>CANDLE(AC2,"","D","0","終値",AC4,"D","70")</v>
      </c>
      <c r="AD1" t="str">
        <f>[1]!CANDLE(AD2,"","D","0","終値",AD4,"D","70")</f>
        <v>CANDLE(AD2,"","D","0","終値",AD4,"D","70")</v>
      </c>
      <c r="AE1" t="str">
        <f>[1]!CANDLE(AE2,"","D","0","終値",AE4,"D","70")</f>
        <v>CANDLE(AE2,"","D","0","終値",AE4,"D","70")</v>
      </c>
      <c r="AF1" t="str">
        <f>[1]!CANDLE(AF2,"","D","0","終値",AF4,"D","70")</f>
        <v>CANDLE(AF2,"","D","0","終値",AF4,"D","70")</v>
      </c>
      <c r="AG1" t="str">
        <f>[1]!CANDLE(AG2,"","D","0","終値",AG4,"D","70")</f>
        <v>CANDLE(AG2,"","D","0","終値",AG4,"D","70")</v>
      </c>
      <c r="AH1" t="str">
        <f>[1]!CANDLE(AH2,"","D","0","終値",AH4,"D","70")</f>
        <v>CANDLE(AH2,"","D","0","終値",AH4,"D","70")</v>
      </c>
      <c r="AI1" t="str">
        <f>[1]!CANDLE(AI2,"","D","0","終値",AI4,"D","70")</f>
        <v>CANDLE(AI2,"","D","0","終値",AI4,"D","70")</v>
      </c>
      <c r="AJ1" t="str">
        <f>[1]!CANDLE(AJ2,"","D","0","終値",AJ4,"D","70")</f>
        <v>CANDLE(AJ2,"","D","0","終値",AJ4,"D","70")</v>
      </c>
      <c r="AK1" t="str">
        <f>[1]!CANDLE(AK2,"","D","0","終値",AK4,"D","70")</f>
        <v>CANDLE(AK2,"","D","0","終値",AK4,"D","70")</v>
      </c>
      <c r="AL1" t="str">
        <f>[1]!CANDLE(AL2,"","D","0","終値",AL4,"D","70")</f>
        <v>CANDLE(AL2,"","D","0","終値",AL4,"D","70")</v>
      </c>
      <c r="AM1" t="str">
        <f>[1]!CANDLE(AM2,"","D","0","終値",AM4,"D","70")</f>
        <v>CANDLE(AM2,"","D","0","終値",AM4,"D","70")</v>
      </c>
      <c r="AN1" t="str">
        <f>[1]!CANDLE(AN2,"","D","0","終値",AN4,"D","70")</f>
        <v>CANDLE(AN2,"","D","0","終値",AN4,"D","70")</v>
      </c>
      <c r="AO1" t="str">
        <f>[1]!CANDLE(AO2,"","D","0","終値",AO4,"D","70")</f>
        <v>CANDLE(AO2,"","D","0","終値",AO4,"D","70")</v>
      </c>
      <c r="AP1" t="str">
        <f>[1]!CANDLE(AP2,"","D","0","終値",AP4,"D","70")</f>
        <v>CANDLE(AP2,"","D","0","終値",AP4,"D","70")</v>
      </c>
      <c r="AQ1" t="str">
        <f>[1]!CANDLE(AQ2,"","D","0","終値",AQ4,"D","70")</f>
        <v>CANDLE(AQ2,"","D","0","終値",AQ4,"D","70")</v>
      </c>
      <c r="AR1" t="str">
        <f>[1]!CANDLE(AR2,"","D","0","終値",AR4,"D","70")</f>
        <v>CANDLE(AR2,"","D","0","終値",AR4,"D","70")</v>
      </c>
      <c r="AS1" t="str">
        <f>[1]!CANDLE(AS2,"","D","0","終値",AS4,"D","70")</f>
        <v>CANDLE(AS2,"","D","0","終値",AS4,"D","70")</v>
      </c>
      <c r="AT1" t="str">
        <f>[1]!CANDLE(AT2,"","D","0","終値",AT4,"D","70")</f>
        <v>CANDLE(AT2,"","D","0","終値",AT4,"D","70")</v>
      </c>
      <c r="AU1" t="str">
        <f>[1]!CANDLE(AU2,"","D","0","終値",AU4,"D","70")</f>
        <v>CANDLE(AU2,"","D","0","終値",AU4,"D","70")</v>
      </c>
      <c r="AV1" t="str">
        <f>[1]!CANDLE(AV2,"","D","0","終値",AV4,"D","70")</f>
        <v>CANDLE(AV2,"","D","0","終値",AV4,"D","70")</v>
      </c>
      <c r="AW1" t="str">
        <f>[1]!CANDLE(AW2,"","D","0","終値",AW4,"D","70")</f>
        <v>CANDLE(AW2,"","D","0","終値",AW4,"D","70")</v>
      </c>
      <c r="AX1" t="str">
        <f>[1]!CANDLE(AX2,"","D","0","終値",AX4,"D","70")</f>
        <v>CANDLE(AX2,"","D","0","終値",AX4,"D","70")</v>
      </c>
      <c r="AY1" t="str">
        <f>[1]!CANDLE(AY2,"","D","0","終値",AY4,"D","70")</f>
        <v>CANDLE(AY2,"","D","0","終値",AY4,"D","70")</v>
      </c>
    </row>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v>538</v>
      </c>
      <c r="C4">
        <v>2380</v>
      </c>
      <c r="D4">
        <v>958.5</v>
      </c>
      <c r="E4">
        <v>2713</v>
      </c>
      <c r="F4">
        <v>3790</v>
      </c>
      <c r="G4">
        <v>1130</v>
      </c>
      <c r="H4">
        <v>1013</v>
      </c>
      <c r="I4">
        <v>1296</v>
      </c>
      <c r="J4">
        <v>1183</v>
      </c>
      <c r="K4">
        <v>3079</v>
      </c>
      <c r="L4">
        <v>2196.5</v>
      </c>
      <c r="M4">
        <v>1398</v>
      </c>
      <c r="N4">
        <v>1876</v>
      </c>
      <c r="O4">
        <v>6620</v>
      </c>
      <c r="P4">
        <v>4240</v>
      </c>
      <c r="Q4">
        <v>2895</v>
      </c>
      <c r="R4">
        <v>1471</v>
      </c>
      <c r="S4">
        <v>2231</v>
      </c>
      <c r="T4">
        <v>4301</v>
      </c>
      <c r="U4">
        <v>2159</v>
      </c>
      <c r="V4">
        <v>869</v>
      </c>
      <c r="W4">
        <v>320</v>
      </c>
      <c r="X4">
        <v>5250</v>
      </c>
      <c r="Y4">
        <v>1886.5</v>
      </c>
      <c r="Z4">
        <v>2787</v>
      </c>
      <c r="AA4">
        <v>2192.5</v>
      </c>
      <c r="AB4">
        <v>1181</v>
      </c>
      <c r="AC4">
        <v>735</v>
      </c>
      <c r="AD4">
        <v>1403</v>
      </c>
      <c r="AE4">
        <v>321</v>
      </c>
      <c r="AF4">
        <v>960</v>
      </c>
      <c r="AG4">
        <v>712</v>
      </c>
      <c r="AH4">
        <v>3723</v>
      </c>
      <c r="AI4">
        <v>1834</v>
      </c>
      <c r="AJ4">
        <v>651.20000000000005</v>
      </c>
      <c r="AK4">
        <v>1163</v>
      </c>
      <c r="AL4">
        <v>954.2</v>
      </c>
      <c r="AM4">
        <v>1698</v>
      </c>
      <c r="AN4">
        <v>531</v>
      </c>
      <c r="AO4">
        <v>1610</v>
      </c>
      <c r="AP4">
        <v>2432</v>
      </c>
      <c r="AQ4">
        <v>414</v>
      </c>
      <c r="AR4">
        <v>4725</v>
      </c>
      <c r="AS4">
        <v>1542</v>
      </c>
      <c r="AT4">
        <v>2565</v>
      </c>
      <c r="AU4">
        <v>2819</v>
      </c>
      <c r="AV4">
        <v>12930</v>
      </c>
      <c r="AW4">
        <v>2605</v>
      </c>
      <c r="AX4">
        <v>2424</v>
      </c>
      <c r="AY4">
        <v>745.4</v>
      </c>
    </row>
    <row r="5" spans="2:51">
      <c r="B5">
        <v>549</v>
      </c>
      <c r="C5">
        <v>2428</v>
      </c>
      <c r="D5">
        <v>990.3</v>
      </c>
      <c r="E5">
        <v>2761</v>
      </c>
      <c r="F5">
        <v>3890</v>
      </c>
      <c r="G5">
        <v>1168</v>
      </c>
      <c r="H5">
        <v>1035</v>
      </c>
      <c r="I5">
        <v>1347</v>
      </c>
      <c r="J5">
        <v>1216</v>
      </c>
      <c r="K5">
        <v>3202</v>
      </c>
      <c r="L5">
        <v>2295</v>
      </c>
      <c r="M5">
        <v>1447</v>
      </c>
      <c r="N5">
        <v>1868</v>
      </c>
      <c r="O5">
        <v>6800</v>
      </c>
      <c r="P5">
        <v>4350</v>
      </c>
      <c r="Q5">
        <v>2977</v>
      </c>
      <c r="R5">
        <v>1510</v>
      </c>
      <c r="S5">
        <v>2284</v>
      </c>
      <c r="T5">
        <v>4408</v>
      </c>
      <c r="U5">
        <v>2118.5</v>
      </c>
      <c r="V5">
        <v>881</v>
      </c>
      <c r="W5">
        <v>327</v>
      </c>
      <c r="X5">
        <v>5420</v>
      </c>
      <c r="Y5">
        <v>1898</v>
      </c>
      <c r="Z5">
        <v>2794</v>
      </c>
      <c r="AA5">
        <v>2215.5</v>
      </c>
      <c r="AB5">
        <v>1237</v>
      </c>
      <c r="AC5">
        <v>751</v>
      </c>
      <c r="AD5">
        <v>1421</v>
      </c>
      <c r="AE5">
        <v>335</v>
      </c>
      <c r="AF5">
        <v>987</v>
      </c>
      <c r="AG5">
        <v>740</v>
      </c>
      <c r="AH5">
        <v>3912</v>
      </c>
      <c r="AI5">
        <v>1902</v>
      </c>
      <c r="AJ5">
        <v>674.2</v>
      </c>
      <c r="AK5">
        <v>1193</v>
      </c>
      <c r="AL5">
        <v>987.7</v>
      </c>
      <c r="AM5">
        <v>1826</v>
      </c>
      <c r="AN5">
        <v>547</v>
      </c>
      <c r="AO5">
        <v>1653</v>
      </c>
      <c r="AP5">
        <v>2531</v>
      </c>
      <c r="AQ5">
        <v>429</v>
      </c>
      <c r="AR5">
        <v>4750</v>
      </c>
      <c r="AS5">
        <v>1578</v>
      </c>
      <c r="AT5">
        <v>2603</v>
      </c>
      <c r="AU5">
        <v>2856</v>
      </c>
      <c r="AV5">
        <v>13375</v>
      </c>
      <c r="AW5">
        <v>2622</v>
      </c>
      <c r="AX5">
        <v>2458</v>
      </c>
      <c r="AY5">
        <v>768.4</v>
      </c>
    </row>
    <row r="6" spans="2:51">
      <c r="B6">
        <v>570</v>
      </c>
      <c r="C6">
        <v>2438</v>
      </c>
      <c r="D6">
        <v>1020</v>
      </c>
      <c r="E6">
        <v>2768</v>
      </c>
      <c r="F6">
        <v>3850</v>
      </c>
      <c r="G6">
        <v>1167</v>
      </c>
      <c r="H6">
        <v>1041</v>
      </c>
      <c r="I6">
        <v>1347</v>
      </c>
      <c r="J6">
        <v>1220</v>
      </c>
      <c r="K6">
        <v>3248</v>
      </c>
      <c r="L6">
        <v>2290</v>
      </c>
      <c r="M6">
        <v>1500</v>
      </c>
      <c r="N6">
        <v>1854</v>
      </c>
      <c r="O6">
        <v>6770</v>
      </c>
      <c r="P6">
        <v>4415</v>
      </c>
      <c r="Q6">
        <v>2945</v>
      </c>
      <c r="R6">
        <v>1527</v>
      </c>
      <c r="S6">
        <v>2321</v>
      </c>
      <c r="T6">
        <v>4496</v>
      </c>
      <c r="U6">
        <v>2120.5</v>
      </c>
      <c r="V6">
        <v>869</v>
      </c>
      <c r="W6">
        <v>331</v>
      </c>
      <c r="X6">
        <v>5500</v>
      </c>
      <c r="Y6">
        <v>1904.5</v>
      </c>
      <c r="Z6">
        <v>2786</v>
      </c>
      <c r="AA6">
        <v>2217.5</v>
      </c>
      <c r="AB6">
        <v>1235</v>
      </c>
      <c r="AC6">
        <v>756</v>
      </c>
      <c r="AD6">
        <v>1451</v>
      </c>
      <c r="AE6">
        <v>336</v>
      </c>
      <c r="AF6">
        <v>1009</v>
      </c>
      <c r="AG6">
        <v>750</v>
      </c>
      <c r="AH6">
        <v>3889</v>
      </c>
      <c r="AI6">
        <v>1915</v>
      </c>
      <c r="AJ6">
        <v>681.6</v>
      </c>
      <c r="AK6">
        <v>1214</v>
      </c>
      <c r="AL6">
        <v>986</v>
      </c>
      <c r="AM6">
        <v>1883</v>
      </c>
      <c r="AN6">
        <v>545</v>
      </c>
      <c r="AO6">
        <v>1645</v>
      </c>
      <c r="AP6">
        <v>2572</v>
      </c>
      <c r="AQ6">
        <v>430</v>
      </c>
      <c r="AR6">
        <v>4780</v>
      </c>
      <c r="AS6">
        <v>1578</v>
      </c>
      <c r="AT6">
        <v>2586</v>
      </c>
      <c r="AU6">
        <v>2847</v>
      </c>
      <c r="AV6">
        <v>13495</v>
      </c>
      <c r="AW6">
        <v>2654</v>
      </c>
      <c r="AX6">
        <v>2450</v>
      </c>
      <c r="AY6">
        <v>773.5</v>
      </c>
    </row>
    <row r="7" spans="2:51">
      <c r="B7">
        <v>594</v>
      </c>
      <c r="C7">
        <v>2544</v>
      </c>
      <c r="D7">
        <v>1069.5</v>
      </c>
      <c r="E7">
        <v>2855</v>
      </c>
      <c r="F7">
        <v>4010</v>
      </c>
      <c r="G7">
        <v>1209</v>
      </c>
      <c r="H7">
        <v>1064</v>
      </c>
      <c r="I7">
        <v>1408</v>
      </c>
      <c r="J7">
        <v>1260</v>
      </c>
      <c r="K7">
        <v>3337</v>
      </c>
      <c r="L7">
        <v>2343</v>
      </c>
      <c r="M7">
        <v>1566</v>
      </c>
      <c r="N7">
        <v>1931</v>
      </c>
      <c r="O7">
        <v>7040</v>
      </c>
      <c r="P7">
        <v>4560</v>
      </c>
      <c r="Q7">
        <v>3055</v>
      </c>
      <c r="R7">
        <v>1582</v>
      </c>
      <c r="S7">
        <v>2436</v>
      </c>
      <c r="T7">
        <v>4800</v>
      </c>
      <c r="U7">
        <v>2235</v>
      </c>
      <c r="V7">
        <v>934</v>
      </c>
      <c r="W7">
        <v>342</v>
      </c>
      <c r="X7">
        <v>5740</v>
      </c>
      <c r="Y7">
        <v>1969</v>
      </c>
      <c r="Z7">
        <v>2816</v>
      </c>
      <c r="AA7">
        <v>2268.5</v>
      </c>
      <c r="AB7">
        <v>1287</v>
      </c>
      <c r="AC7">
        <v>797</v>
      </c>
      <c r="AD7">
        <v>1510</v>
      </c>
      <c r="AE7">
        <v>345</v>
      </c>
      <c r="AF7">
        <v>1051</v>
      </c>
      <c r="AG7">
        <v>777</v>
      </c>
      <c r="AH7">
        <v>3937</v>
      </c>
      <c r="AI7">
        <v>1979</v>
      </c>
      <c r="AJ7">
        <v>704.6</v>
      </c>
      <c r="AK7">
        <v>1262</v>
      </c>
      <c r="AL7">
        <v>1018.5</v>
      </c>
      <c r="AM7">
        <v>1967</v>
      </c>
      <c r="AN7">
        <v>567</v>
      </c>
      <c r="AO7">
        <v>1705</v>
      </c>
      <c r="AP7">
        <v>2654</v>
      </c>
      <c r="AQ7">
        <v>446</v>
      </c>
      <c r="AR7">
        <v>5010</v>
      </c>
      <c r="AS7">
        <v>1631</v>
      </c>
      <c r="AT7">
        <v>2693</v>
      </c>
      <c r="AU7">
        <v>2948</v>
      </c>
      <c r="AV7">
        <v>13755</v>
      </c>
      <c r="AW7">
        <v>2702</v>
      </c>
      <c r="AX7">
        <v>2546</v>
      </c>
      <c r="AY7">
        <v>789.3</v>
      </c>
    </row>
    <row r="8" spans="2:51">
      <c r="B8">
        <v>610</v>
      </c>
      <c r="C8">
        <v>2565</v>
      </c>
      <c r="D8">
        <v>1072</v>
      </c>
      <c r="E8">
        <v>2919</v>
      </c>
      <c r="F8">
        <v>4070</v>
      </c>
      <c r="G8">
        <v>1229</v>
      </c>
      <c r="H8">
        <v>1082</v>
      </c>
      <c r="I8">
        <v>1416</v>
      </c>
      <c r="J8">
        <v>1278</v>
      </c>
      <c r="K8">
        <v>3300</v>
      </c>
      <c r="L8">
        <v>2317.5</v>
      </c>
      <c r="M8">
        <v>1551</v>
      </c>
      <c r="N8">
        <v>1956</v>
      </c>
      <c r="O8">
        <v>7070</v>
      </c>
      <c r="P8">
        <v>4660</v>
      </c>
      <c r="Q8">
        <v>3065</v>
      </c>
      <c r="R8">
        <v>1573</v>
      </c>
      <c r="S8">
        <v>2473</v>
      </c>
      <c r="T8">
        <v>4824</v>
      </c>
      <c r="U8">
        <v>2266.5</v>
      </c>
      <c r="V8">
        <v>952</v>
      </c>
      <c r="W8">
        <v>342</v>
      </c>
      <c r="X8">
        <v>5880</v>
      </c>
      <c r="Y8">
        <v>1987</v>
      </c>
      <c r="Z8">
        <v>2795</v>
      </c>
      <c r="AA8">
        <v>2267</v>
      </c>
      <c r="AB8">
        <v>1285</v>
      </c>
      <c r="AC8">
        <v>801</v>
      </c>
      <c r="AD8">
        <v>1500</v>
      </c>
      <c r="AE8">
        <v>349</v>
      </c>
      <c r="AF8">
        <v>1038</v>
      </c>
      <c r="AG8">
        <v>782</v>
      </c>
      <c r="AH8">
        <v>3920</v>
      </c>
      <c r="AI8">
        <v>2011</v>
      </c>
      <c r="AJ8">
        <v>700</v>
      </c>
      <c r="AK8">
        <v>1262</v>
      </c>
      <c r="AL8">
        <v>1024</v>
      </c>
      <c r="AM8">
        <v>1869</v>
      </c>
      <c r="AN8">
        <v>597</v>
      </c>
      <c r="AO8">
        <v>1721</v>
      </c>
      <c r="AP8">
        <v>2655</v>
      </c>
      <c r="AQ8">
        <v>442</v>
      </c>
      <c r="AR8">
        <v>5050</v>
      </c>
      <c r="AS8">
        <v>1641</v>
      </c>
      <c r="AT8">
        <v>2715</v>
      </c>
      <c r="AU8">
        <v>2943</v>
      </c>
      <c r="AV8">
        <v>13745</v>
      </c>
      <c r="AW8">
        <v>2710</v>
      </c>
      <c r="AX8">
        <v>2541</v>
      </c>
      <c r="AY8">
        <v>787.3</v>
      </c>
    </row>
    <row r="9" spans="2:51">
      <c r="B9">
        <v>617</v>
      </c>
      <c r="C9">
        <v>2585</v>
      </c>
      <c r="D9">
        <v>1042</v>
      </c>
      <c r="E9">
        <v>2928</v>
      </c>
      <c r="F9">
        <v>4085</v>
      </c>
      <c r="G9">
        <v>1223</v>
      </c>
      <c r="H9">
        <v>1092</v>
      </c>
      <c r="I9">
        <v>1417</v>
      </c>
      <c r="J9">
        <v>1295</v>
      </c>
      <c r="K9">
        <v>3266</v>
      </c>
      <c r="L9">
        <v>2330</v>
      </c>
      <c r="M9">
        <v>1558</v>
      </c>
      <c r="N9">
        <v>1962</v>
      </c>
      <c r="O9">
        <v>7140</v>
      </c>
      <c r="P9">
        <v>4650</v>
      </c>
      <c r="Q9">
        <v>3075</v>
      </c>
      <c r="R9">
        <v>1595</v>
      </c>
      <c r="S9">
        <v>2496</v>
      </c>
      <c r="T9">
        <v>4825</v>
      </c>
      <c r="U9">
        <v>2269.5</v>
      </c>
      <c r="V9">
        <v>935</v>
      </c>
      <c r="W9">
        <v>341</v>
      </c>
      <c r="X9">
        <v>5820</v>
      </c>
      <c r="Y9">
        <v>1980.5</v>
      </c>
      <c r="Z9">
        <v>2772</v>
      </c>
      <c r="AA9">
        <v>2255</v>
      </c>
      <c r="AB9">
        <v>1300</v>
      </c>
      <c r="AC9">
        <v>806</v>
      </c>
      <c r="AD9">
        <v>1470</v>
      </c>
      <c r="AE9">
        <v>351</v>
      </c>
      <c r="AF9">
        <v>1013</v>
      </c>
      <c r="AG9">
        <v>787</v>
      </c>
      <c r="AH9">
        <v>4296</v>
      </c>
      <c r="AI9">
        <v>1972</v>
      </c>
      <c r="AJ9">
        <v>692.3</v>
      </c>
      <c r="AK9">
        <v>1263</v>
      </c>
      <c r="AL9">
        <v>1012.5</v>
      </c>
      <c r="AM9">
        <v>1868</v>
      </c>
      <c r="AN9">
        <v>578</v>
      </c>
      <c r="AO9">
        <v>1717</v>
      </c>
      <c r="AP9">
        <v>2657</v>
      </c>
      <c r="AQ9">
        <v>443</v>
      </c>
      <c r="AR9">
        <v>5010</v>
      </c>
      <c r="AS9">
        <v>1613</v>
      </c>
      <c r="AT9">
        <v>2719</v>
      </c>
      <c r="AU9">
        <v>2935</v>
      </c>
      <c r="AV9">
        <v>13555</v>
      </c>
      <c r="AW9">
        <v>2756</v>
      </c>
      <c r="AX9">
        <v>2537</v>
      </c>
      <c r="AY9">
        <v>785.9</v>
      </c>
    </row>
    <row r="10" spans="2:51">
      <c r="B10">
        <v>617</v>
      </c>
      <c r="C10">
        <v>2604</v>
      </c>
      <c r="D10">
        <v>1041.5</v>
      </c>
      <c r="E10">
        <v>2911</v>
      </c>
      <c r="F10">
        <v>4120</v>
      </c>
      <c r="G10">
        <v>1224</v>
      </c>
      <c r="H10">
        <v>1083</v>
      </c>
      <c r="I10">
        <v>1426</v>
      </c>
      <c r="J10">
        <v>1297</v>
      </c>
      <c r="K10">
        <v>3343</v>
      </c>
      <c r="L10">
        <v>2345.5</v>
      </c>
      <c r="M10">
        <v>1541</v>
      </c>
      <c r="N10">
        <v>1878</v>
      </c>
      <c r="O10">
        <v>7170</v>
      </c>
      <c r="P10">
        <v>4695</v>
      </c>
      <c r="Q10">
        <v>3035</v>
      </c>
      <c r="R10">
        <v>1579</v>
      </c>
      <c r="S10">
        <v>2501</v>
      </c>
      <c r="T10">
        <v>4735</v>
      </c>
      <c r="U10">
        <v>2311.5</v>
      </c>
      <c r="V10">
        <v>912</v>
      </c>
      <c r="W10">
        <v>345</v>
      </c>
      <c r="X10">
        <v>5810</v>
      </c>
      <c r="Y10">
        <v>1959</v>
      </c>
      <c r="Z10">
        <v>2754</v>
      </c>
      <c r="AA10">
        <v>2251</v>
      </c>
      <c r="AB10">
        <v>1304</v>
      </c>
      <c r="AC10">
        <v>813</v>
      </c>
      <c r="AD10">
        <v>1490</v>
      </c>
      <c r="AE10">
        <v>353</v>
      </c>
      <c r="AF10">
        <v>1001</v>
      </c>
      <c r="AG10">
        <v>779</v>
      </c>
      <c r="AH10">
        <v>4297</v>
      </c>
      <c r="AI10">
        <v>1981</v>
      </c>
      <c r="AJ10">
        <v>697</v>
      </c>
      <c r="AK10">
        <v>1287</v>
      </c>
      <c r="AL10">
        <v>1028</v>
      </c>
      <c r="AM10">
        <v>1794</v>
      </c>
      <c r="AN10">
        <v>572</v>
      </c>
      <c r="AO10">
        <v>1731</v>
      </c>
      <c r="AP10">
        <v>2677</v>
      </c>
      <c r="AQ10">
        <v>450</v>
      </c>
      <c r="AR10">
        <v>5090</v>
      </c>
      <c r="AS10">
        <v>1614</v>
      </c>
      <c r="AT10">
        <v>2715</v>
      </c>
      <c r="AU10">
        <v>2928</v>
      </c>
      <c r="AV10">
        <v>13365</v>
      </c>
      <c r="AW10">
        <v>2759</v>
      </c>
      <c r="AX10">
        <v>2583</v>
      </c>
      <c r="AY10">
        <v>795.1</v>
      </c>
    </row>
    <row r="11" spans="2:51">
      <c r="B11">
        <v>616</v>
      </c>
      <c r="C11">
        <v>2571</v>
      </c>
      <c r="D11">
        <v>1050.5</v>
      </c>
      <c r="E11">
        <v>2914</v>
      </c>
      <c r="F11">
        <v>4150</v>
      </c>
      <c r="G11">
        <v>1237</v>
      </c>
      <c r="H11">
        <v>1094</v>
      </c>
      <c r="I11">
        <v>1448</v>
      </c>
      <c r="J11">
        <v>1296</v>
      </c>
      <c r="K11">
        <v>3413</v>
      </c>
      <c r="L11">
        <v>2408</v>
      </c>
      <c r="M11">
        <v>1555</v>
      </c>
      <c r="N11">
        <v>1875</v>
      </c>
      <c r="O11">
        <v>7150</v>
      </c>
      <c r="P11">
        <v>4740</v>
      </c>
      <c r="Q11">
        <v>3200</v>
      </c>
      <c r="R11">
        <v>1604</v>
      </c>
      <c r="S11">
        <v>2559</v>
      </c>
      <c r="T11">
        <v>4827</v>
      </c>
      <c r="U11">
        <v>2337</v>
      </c>
      <c r="V11">
        <v>923</v>
      </c>
      <c r="W11">
        <v>351</v>
      </c>
      <c r="X11">
        <v>5810</v>
      </c>
      <c r="Y11">
        <v>1964</v>
      </c>
      <c r="Z11">
        <v>2746</v>
      </c>
      <c r="AA11">
        <v>2254.5</v>
      </c>
      <c r="AB11">
        <v>1328</v>
      </c>
      <c r="AC11">
        <v>816</v>
      </c>
      <c r="AD11">
        <v>1523</v>
      </c>
      <c r="AE11">
        <v>374</v>
      </c>
      <c r="AF11">
        <v>1018</v>
      </c>
      <c r="AG11">
        <v>782</v>
      </c>
      <c r="AH11">
        <v>4299</v>
      </c>
      <c r="AI11">
        <v>1993</v>
      </c>
      <c r="AJ11">
        <v>705</v>
      </c>
      <c r="AK11">
        <v>1320</v>
      </c>
      <c r="AL11">
        <v>1037.5</v>
      </c>
      <c r="AM11">
        <v>1896</v>
      </c>
      <c r="AN11">
        <v>572</v>
      </c>
      <c r="AO11">
        <v>1744</v>
      </c>
      <c r="AP11">
        <v>2705</v>
      </c>
      <c r="AQ11">
        <v>451</v>
      </c>
      <c r="AR11">
        <v>5120</v>
      </c>
      <c r="AS11">
        <v>1633</v>
      </c>
      <c r="AT11">
        <v>2796</v>
      </c>
      <c r="AU11">
        <v>2943</v>
      </c>
      <c r="AV11">
        <v>13630</v>
      </c>
      <c r="AW11">
        <v>2815</v>
      </c>
      <c r="AX11">
        <v>2586</v>
      </c>
      <c r="AY11">
        <v>798.5</v>
      </c>
    </row>
    <row r="12" spans="2:51">
      <c r="B12">
        <v>616</v>
      </c>
      <c r="C12">
        <v>2542</v>
      </c>
      <c r="D12">
        <v>1050.5</v>
      </c>
      <c r="E12">
        <v>2961</v>
      </c>
      <c r="F12">
        <v>4245</v>
      </c>
      <c r="G12">
        <v>1249</v>
      </c>
      <c r="H12">
        <v>1113</v>
      </c>
      <c r="I12">
        <v>1459</v>
      </c>
      <c r="J12">
        <v>1316</v>
      </c>
      <c r="K12">
        <v>3334</v>
      </c>
      <c r="L12">
        <v>2407</v>
      </c>
      <c r="M12">
        <v>1590</v>
      </c>
      <c r="N12">
        <v>1874</v>
      </c>
      <c r="O12">
        <v>7090</v>
      </c>
      <c r="P12">
        <v>4775</v>
      </c>
      <c r="Q12">
        <v>3260</v>
      </c>
      <c r="R12">
        <v>1604</v>
      </c>
      <c r="S12">
        <v>2684</v>
      </c>
      <c r="T12">
        <v>5011</v>
      </c>
      <c r="U12">
        <v>2532</v>
      </c>
      <c r="V12">
        <v>945</v>
      </c>
      <c r="W12">
        <v>351</v>
      </c>
      <c r="X12">
        <v>5820</v>
      </c>
      <c r="Y12">
        <v>1994.5</v>
      </c>
      <c r="Z12">
        <v>2763</v>
      </c>
      <c r="AA12">
        <v>2276.5</v>
      </c>
      <c r="AB12">
        <v>1357</v>
      </c>
      <c r="AC12">
        <v>838</v>
      </c>
      <c r="AD12">
        <v>1545</v>
      </c>
      <c r="AE12">
        <v>362</v>
      </c>
      <c r="AF12">
        <v>1029</v>
      </c>
      <c r="AG12">
        <v>781</v>
      </c>
      <c r="AH12">
        <v>4297</v>
      </c>
      <c r="AI12">
        <v>2010</v>
      </c>
      <c r="AJ12">
        <v>707.5</v>
      </c>
      <c r="AK12">
        <v>1344</v>
      </c>
      <c r="AL12">
        <v>1053</v>
      </c>
      <c r="AM12">
        <v>1916</v>
      </c>
      <c r="AN12">
        <v>578</v>
      </c>
      <c r="AO12">
        <v>1763</v>
      </c>
      <c r="AP12">
        <v>2737</v>
      </c>
      <c r="AQ12">
        <v>454</v>
      </c>
      <c r="AR12">
        <v>5140</v>
      </c>
      <c r="AS12">
        <v>1657</v>
      </c>
      <c r="AT12">
        <v>2791</v>
      </c>
      <c r="AU12">
        <v>3035</v>
      </c>
      <c r="AV12">
        <v>13565</v>
      </c>
      <c r="AW12">
        <v>2830</v>
      </c>
      <c r="AX12">
        <v>2581</v>
      </c>
      <c r="AY12">
        <v>796.2</v>
      </c>
    </row>
    <row r="13" spans="2:51">
      <c r="B13">
        <v>622</v>
      </c>
      <c r="C13">
        <v>2570</v>
      </c>
      <c r="D13">
        <v>1049</v>
      </c>
      <c r="E13">
        <v>2987</v>
      </c>
      <c r="F13">
        <v>4255</v>
      </c>
      <c r="G13">
        <v>1240</v>
      </c>
      <c r="H13">
        <v>1109</v>
      </c>
      <c r="I13">
        <v>1452</v>
      </c>
      <c r="J13">
        <v>1327</v>
      </c>
      <c r="K13">
        <v>3556</v>
      </c>
      <c r="L13">
        <v>2455</v>
      </c>
      <c r="M13">
        <v>1528</v>
      </c>
      <c r="N13">
        <v>1892</v>
      </c>
      <c r="O13">
        <v>7270</v>
      </c>
      <c r="P13">
        <v>4755</v>
      </c>
      <c r="Q13">
        <v>3270</v>
      </c>
      <c r="R13">
        <v>1610</v>
      </c>
      <c r="S13">
        <v>2724</v>
      </c>
      <c r="T13">
        <v>5107</v>
      </c>
      <c r="U13">
        <v>2500.5</v>
      </c>
      <c r="V13">
        <v>985</v>
      </c>
      <c r="W13">
        <v>351</v>
      </c>
      <c r="X13">
        <v>5790</v>
      </c>
      <c r="Y13">
        <v>1971</v>
      </c>
      <c r="Z13">
        <v>2802</v>
      </c>
      <c r="AA13">
        <v>2296.5</v>
      </c>
      <c r="AB13">
        <v>1378</v>
      </c>
      <c r="AC13">
        <v>862</v>
      </c>
      <c r="AD13">
        <v>1550</v>
      </c>
      <c r="AE13">
        <v>355</v>
      </c>
      <c r="AF13">
        <v>1015</v>
      </c>
      <c r="AG13">
        <v>783</v>
      </c>
      <c r="AH13">
        <v>4257</v>
      </c>
      <c r="AI13">
        <v>2016</v>
      </c>
      <c r="AJ13">
        <v>717.7</v>
      </c>
      <c r="AK13">
        <v>1309</v>
      </c>
      <c r="AL13">
        <v>1065.5</v>
      </c>
      <c r="AM13">
        <v>1793</v>
      </c>
      <c r="AN13">
        <v>592</v>
      </c>
      <c r="AO13">
        <v>1794</v>
      </c>
      <c r="AP13">
        <v>2752</v>
      </c>
      <c r="AQ13">
        <v>461</v>
      </c>
      <c r="AR13">
        <v>5130</v>
      </c>
      <c r="AS13">
        <v>1675</v>
      </c>
      <c r="AT13">
        <v>2761</v>
      </c>
      <c r="AU13">
        <v>3045</v>
      </c>
      <c r="AV13">
        <v>13465</v>
      </c>
      <c r="AW13">
        <v>2802</v>
      </c>
      <c r="AX13">
        <v>2601</v>
      </c>
      <c r="AY13">
        <v>794.6</v>
      </c>
    </row>
    <row r="14" spans="2:51">
      <c r="B14">
        <v>620</v>
      </c>
      <c r="C14">
        <v>2579</v>
      </c>
      <c r="D14">
        <v>1050.5</v>
      </c>
      <c r="E14">
        <v>2994</v>
      </c>
      <c r="F14">
        <v>4230</v>
      </c>
      <c r="G14">
        <v>1228</v>
      </c>
      <c r="H14">
        <v>1121</v>
      </c>
      <c r="I14">
        <v>1471</v>
      </c>
      <c r="J14">
        <v>1359</v>
      </c>
      <c r="K14">
        <v>3507</v>
      </c>
      <c r="L14">
        <v>2430</v>
      </c>
      <c r="M14">
        <v>1533</v>
      </c>
      <c r="N14">
        <v>1892</v>
      </c>
      <c r="O14">
        <v>7220</v>
      </c>
      <c r="P14">
        <v>4830</v>
      </c>
      <c r="Q14">
        <v>3195</v>
      </c>
      <c r="R14">
        <v>1585</v>
      </c>
      <c r="S14">
        <v>2725</v>
      </c>
      <c r="T14">
        <v>5195</v>
      </c>
      <c r="U14">
        <v>2507</v>
      </c>
      <c r="V14">
        <v>989</v>
      </c>
      <c r="W14">
        <v>349</v>
      </c>
      <c r="X14">
        <v>5790</v>
      </c>
      <c r="Y14">
        <v>1985</v>
      </c>
      <c r="Z14">
        <v>2792</v>
      </c>
      <c r="AA14">
        <v>2307</v>
      </c>
      <c r="AB14">
        <v>1364</v>
      </c>
      <c r="AC14">
        <v>852</v>
      </c>
      <c r="AD14">
        <v>1555</v>
      </c>
      <c r="AE14">
        <v>367</v>
      </c>
      <c r="AF14">
        <v>1015</v>
      </c>
      <c r="AG14">
        <v>784</v>
      </c>
      <c r="AH14">
        <v>4333</v>
      </c>
      <c r="AI14">
        <v>2009</v>
      </c>
      <c r="AJ14">
        <v>706.2</v>
      </c>
      <c r="AK14">
        <v>1373</v>
      </c>
      <c r="AL14">
        <v>1058</v>
      </c>
      <c r="AM14">
        <v>1770</v>
      </c>
      <c r="AN14">
        <v>605</v>
      </c>
      <c r="AO14">
        <v>1815</v>
      </c>
      <c r="AP14">
        <v>2751</v>
      </c>
      <c r="AQ14">
        <v>456</v>
      </c>
      <c r="AR14">
        <v>5070</v>
      </c>
      <c r="AS14">
        <v>1688</v>
      </c>
      <c r="AT14">
        <v>2751</v>
      </c>
      <c r="AU14">
        <v>3020</v>
      </c>
      <c r="AV14">
        <v>13315</v>
      </c>
      <c r="AW14">
        <v>2768</v>
      </c>
      <c r="AX14">
        <v>2614</v>
      </c>
      <c r="AY14">
        <v>783.2</v>
      </c>
    </row>
    <row r="15" spans="2:51">
      <c r="B15">
        <v>620</v>
      </c>
      <c r="C15">
        <v>2608</v>
      </c>
      <c r="D15">
        <v>1069.5</v>
      </c>
      <c r="E15">
        <v>3010</v>
      </c>
      <c r="F15">
        <v>4400</v>
      </c>
      <c r="G15">
        <v>1264</v>
      </c>
      <c r="H15">
        <v>1171</v>
      </c>
      <c r="I15">
        <v>1491</v>
      </c>
      <c r="J15">
        <v>1427</v>
      </c>
      <c r="K15">
        <v>3562</v>
      </c>
      <c r="L15">
        <v>2430</v>
      </c>
      <c r="M15">
        <v>1533</v>
      </c>
      <c r="N15">
        <v>1926</v>
      </c>
      <c r="O15">
        <v>7380</v>
      </c>
      <c r="P15">
        <v>4820</v>
      </c>
      <c r="Q15">
        <v>3180</v>
      </c>
      <c r="R15">
        <v>1555</v>
      </c>
      <c r="S15">
        <v>2734</v>
      </c>
      <c r="T15">
        <v>5165</v>
      </c>
      <c r="U15">
        <v>2502</v>
      </c>
      <c r="V15">
        <v>1006</v>
      </c>
      <c r="W15">
        <v>351</v>
      </c>
      <c r="X15">
        <v>5770</v>
      </c>
      <c r="Y15">
        <v>1951</v>
      </c>
      <c r="Z15">
        <v>2822</v>
      </c>
      <c r="AA15">
        <v>2314.5</v>
      </c>
      <c r="AB15">
        <v>1337</v>
      </c>
      <c r="AC15">
        <v>849</v>
      </c>
      <c r="AD15">
        <v>1595</v>
      </c>
      <c r="AE15">
        <v>358</v>
      </c>
      <c r="AF15">
        <v>1010</v>
      </c>
      <c r="AG15">
        <v>800</v>
      </c>
      <c r="AH15">
        <v>4356</v>
      </c>
      <c r="AI15">
        <v>2042</v>
      </c>
      <c r="AJ15">
        <v>711.7</v>
      </c>
      <c r="AK15">
        <v>1369</v>
      </c>
      <c r="AL15">
        <v>1060</v>
      </c>
      <c r="AM15">
        <v>1725</v>
      </c>
      <c r="AN15">
        <v>617</v>
      </c>
      <c r="AO15">
        <v>1783</v>
      </c>
      <c r="AP15">
        <v>2755</v>
      </c>
      <c r="AQ15">
        <v>459</v>
      </c>
      <c r="AR15">
        <v>5010</v>
      </c>
      <c r="AS15">
        <v>1694</v>
      </c>
      <c r="AT15">
        <v>2792</v>
      </c>
      <c r="AU15">
        <v>3060</v>
      </c>
      <c r="AV15">
        <v>13480</v>
      </c>
      <c r="AW15">
        <v>2762</v>
      </c>
      <c r="AX15">
        <v>2590</v>
      </c>
      <c r="AY15">
        <v>794.2</v>
      </c>
    </row>
    <row r="16" spans="2:51">
      <c r="B16">
        <v>609</v>
      </c>
      <c r="C16">
        <v>2596</v>
      </c>
      <c r="D16">
        <v>1077.5</v>
      </c>
      <c r="E16">
        <v>3180</v>
      </c>
      <c r="F16">
        <v>4465</v>
      </c>
      <c r="G16">
        <v>1266</v>
      </c>
      <c r="H16">
        <v>1165</v>
      </c>
      <c r="I16">
        <v>1494</v>
      </c>
      <c r="J16">
        <v>1451</v>
      </c>
      <c r="K16">
        <v>3600</v>
      </c>
      <c r="L16">
        <v>2442</v>
      </c>
      <c r="M16">
        <v>1560</v>
      </c>
      <c r="N16">
        <v>1932</v>
      </c>
      <c r="O16">
        <v>7400</v>
      </c>
      <c r="P16">
        <v>4785</v>
      </c>
      <c r="Q16">
        <v>3160</v>
      </c>
      <c r="R16">
        <v>1533</v>
      </c>
      <c r="S16">
        <v>2703</v>
      </c>
      <c r="T16">
        <v>5112</v>
      </c>
      <c r="U16">
        <v>2499</v>
      </c>
      <c r="V16">
        <v>1006</v>
      </c>
      <c r="W16">
        <v>356</v>
      </c>
      <c r="X16">
        <v>5710</v>
      </c>
      <c r="Y16">
        <v>1956.5</v>
      </c>
      <c r="Z16">
        <v>2802</v>
      </c>
      <c r="AA16">
        <v>2301</v>
      </c>
      <c r="AB16">
        <v>1346</v>
      </c>
      <c r="AC16">
        <v>848</v>
      </c>
      <c r="AD16">
        <v>1580</v>
      </c>
      <c r="AE16">
        <v>351</v>
      </c>
      <c r="AF16">
        <v>1027</v>
      </c>
      <c r="AG16">
        <v>800</v>
      </c>
      <c r="AH16">
        <v>4367</v>
      </c>
      <c r="AI16">
        <v>2088</v>
      </c>
      <c r="AJ16">
        <v>728.1</v>
      </c>
      <c r="AK16">
        <v>1374</v>
      </c>
      <c r="AL16">
        <v>1100</v>
      </c>
      <c r="AM16">
        <v>1768</v>
      </c>
      <c r="AN16">
        <v>613</v>
      </c>
      <c r="AO16">
        <v>1861</v>
      </c>
      <c r="AP16">
        <v>2755</v>
      </c>
      <c r="AQ16">
        <v>464</v>
      </c>
      <c r="AR16">
        <v>4840</v>
      </c>
      <c r="AS16">
        <v>1718</v>
      </c>
      <c r="AT16">
        <v>2847</v>
      </c>
      <c r="AU16">
        <v>3050</v>
      </c>
      <c r="AV16">
        <v>13645</v>
      </c>
      <c r="AW16">
        <v>2831</v>
      </c>
      <c r="AX16">
        <v>2634</v>
      </c>
      <c r="AY16">
        <v>793.2</v>
      </c>
    </row>
    <row r="17" spans="2:51">
      <c r="B17">
        <v>616</v>
      </c>
      <c r="C17">
        <v>2619</v>
      </c>
      <c r="D17">
        <v>1074.5</v>
      </c>
      <c r="E17">
        <v>3180</v>
      </c>
      <c r="F17">
        <v>4575</v>
      </c>
      <c r="G17">
        <v>1270</v>
      </c>
      <c r="H17">
        <v>1163</v>
      </c>
      <c r="I17">
        <v>1481</v>
      </c>
      <c r="J17">
        <v>1467</v>
      </c>
      <c r="K17">
        <v>3640</v>
      </c>
      <c r="L17">
        <v>2438</v>
      </c>
      <c r="M17">
        <v>1567</v>
      </c>
      <c r="N17">
        <v>1953</v>
      </c>
      <c r="O17">
        <v>7460</v>
      </c>
      <c r="P17">
        <v>4825</v>
      </c>
      <c r="Q17">
        <v>3235</v>
      </c>
      <c r="R17">
        <v>1598</v>
      </c>
      <c r="S17">
        <v>2717</v>
      </c>
      <c r="T17">
        <v>5104</v>
      </c>
      <c r="U17">
        <v>2527</v>
      </c>
      <c r="V17">
        <v>988</v>
      </c>
      <c r="W17">
        <v>355</v>
      </c>
      <c r="X17">
        <v>5820</v>
      </c>
      <c r="Y17">
        <v>1982</v>
      </c>
      <c r="Z17">
        <v>2838</v>
      </c>
      <c r="AA17">
        <v>2335</v>
      </c>
      <c r="AB17">
        <v>1357</v>
      </c>
      <c r="AC17">
        <v>852</v>
      </c>
      <c r="AD17">
        <v>1548</v>
      </c>
      <c r="AE17">
        <v>360</v>
      </c>
      <c r="AF17">
        <v>1034</v>
      </c>
      <c r="AG17">
        <v>801</v>
      </c>
      <c r="AH17">
        <v>4373</v>
      </c>
      <c r="AI17">
        <v>2116</v>
      </c>
      <c r="AJ17">
        <v>741.4</v>
      </c>
      <c r="AK17">
        <v>1378</v>
      </c>
      <c r="AL17">
        <v>1191</v>
      </c>
      <c r="AM17">
        <v>1767</v>
      </c>
      <c r="AN17">
        <v>609</v>
      </c>
      <c r="AO17">
        <v>1865</v>
      </c>
      <c r="AP17">
        <v>2746</v>
      </c>
      <c r="AQ17">
        <v>464</v>
      </c>
      <c r="AR17">
        <v>4865</v>
      </c>
      <c r="AS17">
        <v>1740</v>
      </c>
      <c r="AT17">
        <v>2856</v>
      </c>
      <c r="AU17">
        <v>3115</v>
      </c>
      <c r="AV17">
        <v>13470</v>
      </c>
      <c r="AW17">
        <v>2756</v>
      </c>
      <c r="AX17">
        <v>2668</v>
      </c>
      <c r="AY17">
        <v>799.6</v>
      </c>
    </row>
    <row r="18" spans="2:51">
      <c r="B18">
        <v>618</v>
      </c>
      <c r="C18">
        <v>2596</v>
      </c>
      <c r="D18">
        <v>1047.5</v>
      </c>
      <c r="E18">
        <v>3120</v>
      </c>
      <c r="F18">
        <v>4470</v>
      </c>
      <c r="G18">
        <v>1226</v>
      </c>
      <c r="H18">
        <v>1135</v>
      </c>
      <c r="I18">
        <v>1433</v>
      </c>
      <c r="J18">
        <v>1431</v>
      </c>
      <c r="K18">
        <v>3535</v>
      </c>
      <c r="L18">
        <v>2375</v>
      </c>
      <c r="M18">
        <v>1535</v>
      </c>
      <c r="N18">
        <v>1927</v>
      </c>
      <c r="O18">
        <v>7790</v>
      </c>
      <c r="P18">
        <v>4860</v>
      </c>
      <c r="Q18">
        <v>3220</v>
      </c>
      <c r="R18">
        <v>1769</v>
      </c>
      <c r="S18">
        <v>2706</v>
      </c>
      <c r="T18">
        <v>5061</v>
      </c>
      <c r="U18">
        <v>2463</v>
      </c>
      <c r="V18">
        <v>969</v>
      </c>
      <c r="W18">
        <v>348</v>
      </c>
      <c r="X18">
        <v>5670</v>
      </c>
      <c r="Y18">
        <v>1947</v>
      </c>
      <c r="Z18">
        <v>2831</v>
      </c>
      <c r="AA18">
        <v>2298</v>
      </c>
      <c r="AB18">
        <v>1314</v>
      </c>
      <c r="AC18">
        <v>828</v>
      </c>
      <c r="AD18">
        <v>1529</v>
      </c>
      <c r="AE18">
        <v>367</v>
      </c>
      <c r="AF18">
        <v>989</v>
      </c>
      <c r="AG18">
        <v>798</v>
      </c>
      <c r="AH18">
        <v>4276</v>
      </c>
      <c r="AI18">
        <v>2026</v>
      </c>
      <c r="AJ18">
        <v>724.1</v>
      </c>
      <c r="AK18">
        <v>1337</v>
      </c>
      <c r="AL18">
        <v>1151</v>
      </c>
      <c r="AM18">
        <v>1728</v>
      </c>
      <c r="AN18">
        <v>591</v>
      </c>
      <c r="AO18">
        <v>1840</v>
      </c>
      <c r="AP18">
        <v>2682</v>
      </c>
      <c r="AQ18">
        <v>454</v>
      </c>
      <c r="AR18">
        <v>4660</v>
      </c>
      <c r="AS18">
        <v>1659</v>
      </c>
      <c r="AT18">
        <v>2784</v>
      </c>
      <c r="AU18">
        <v>3010</v>
      </c>
      <c r="AV18">
        <v>13095</v>
      </c>
      <c r="AW18">
        <v>2638</v>
      </c>
      <c r="AX18">
        <v>2561</v>
      </c>
      <c r="AY18">
        <v>806.6</v>
      </c>
    </row>
    <row r="19" spans="2:51">
      <c r="B19">
        <v>584</v>
      </c>
      <c r="C19">
        <v>2532</v>
      </c>
      <c r="D19">
        <v>1029</v>
      </c>
      <c r="E19">
        <v>3140</v>
      </c>
      <c r="F19">
        <v>4430</v>
      </c>
      <c r="G19">
        <v>1208</v>
      </c>
      <c r="H19">
        <v>1118</v>
      </c>
      <c r="I19">
        <v>1416</v>
      </c>
      <c r="J19">
        <v>1407</v>
      </c>
      <c r="K19">
        <v>3485</v>
      </c>
      <c r="L19">
        <v>2379</v>
      </c>
      <c r="M19">
        <v>1519</v>
      </c>
      <c r="N19">
        <v>1893</v>
      </c>
      <c r="O19">
        <v>7710</v>
      </c>
      <c r="P19">
        <v>4810</v>
      </c>
      <c r="Q19">
        <v>3200</v>
      </c>
      <c r="R19">
        <v>1721</v>
      </c>
      <c r="S19">
        <v>2666</v>
      </c>
      <c r="T19">
        <v>5021</v>
      </c>
      <c r="U19">
        <v>2419.5</v>
      </c>
      <c r="V19">
        <v>964</v>
      </c>
      <c r="W19">
        <v>344</v>
      </c>
      <c r="X19">
        <v>5460</v>
      </c>
      <c r="Y19">
        <v>1941</v>
      </c>
      <c r="Z19">
        <v>2649</v>
      </c>
      <c r="AA19">
        <v>2290</v>
      </c>
      <c r="AB19">
        <v>1300</v>
      </c>
      <c r="AC19">
        <v>830</v>
      </c>
      <c r="AD19">
        <v>1513</v>
      </c>
      <c r="AE19">
        <v>368</v>
      </c>
      <c r="AF19">
        <v>964</v>
      </c>
      <c r="AG19">
        <v>779</v>
      </c>
      <c r="AH19">
        <v>4262</v>
      </c>
      <c r="AI19">
        <v>1973</v>
      </c>
      <c r="AJ19">
        <v>720</v>
      </c>
      <c r="AK19">
        <v>1313</v>
      </c>
      <c r="AL19">
        <v>1135</v>
      </c>
      <c r="AM19">
        <v>1717</v>
      </c>
      <c r="AN19">
        <v>581</v>
      </c>
      <c r="AO19">
        <v>1817</v>
      </c>
      <c r="AP19">
        <v>2656</v>
      </c>
      <c r="AQ19">
        <v>448</v>
      </c>
      <c r="AR19">
        <v>4565</v>
      </c>
      <c r="AS19">
        <v>1657</v>
      </c>
      <c r="AT19">
        <v>2726</v>
      </c>
      <c r="AU19">
        <v>2982</v>
      </c>
      <c r="AV19">
        <v>12850</v>
      </c>
      <c r="AW19">
        <v>2649</v>
      </c>
      <c r="AX19">
        <v>2450</v>
      </c>
      <c r="AY19">
        <v>799</v>
      </c>
    </row>
    <row r="20" spans="2:51">
      <c r="B20">
        <v>596</v>
      </c>
      <c r="C20">
        <v>2648</v>
      </c>
      <c r="D20">
        <v>1024</v>
      </c>
      <c r="E20">
        <v>3135</v>
      </c>
      <c r="F20">
        <v>4360</v>
      </c>
      <c r="G20">
        <v>1204</v>
      </c>
      <c r="H20">
        <v>1115</v>
      </c>
      <c r="I20">
        <v>1419</v>
      </c>
      <c r="J20">
        <v>1399</v>
      </c>
      <c r="K20">
        <v>3447</v>
      </c>
      <c r="L20">
        <v>2352.5</v>
      </c>
      <c r="M20">
        <v>1547</v>
      </c>
      <c r="N20">
        <v>1879</v>
      </c>
      <c r="O20">
        <v>7730</v>
      </c>
      <c r="P20">
        <v>4725</v>
      </c>
      <c r="Q20">
        <v>3175</v>
      </c>
      <c r="R20">
        <v>1768</v>
      </c>
      <c r="S20">
        <v>2657</v>
      </c>
      <c r="T20">
        <v>5021</v>
      </c>
      <c r="U20">
        <v>2413</v>
      </c>
      <c r="V20">
        <v>958</v>
      </c>
      <c r="W20">
        <v>343</v>
      </c>
      <c r="X20">
        <v>5160</v>
      </c>
      <c r="Y20">
        <v>1915</v>
      </c>
      <c r="Z20">
        <v>2646</v>
      </c>
      <c r="AA20">
        <v>2290.5</v>
      </c>
      <c r="AB20">
        <v>1285</v>
      </c>
      <c r="AC20">
        <v>802</v>
      </c>
      <c r="AD20">
        <v>1488</v>
      </c>
      <c r="AE20">
        <v>391</v>
      </c>
      <c r="AF20">
        <v>946</v>
      </c>
      <c r="AG20">
        <v>771</v>
      </c>
      <c r="AH20">
        <v>4256</v>
      </c>
      <c r="AI20">
        <v>1968</v>
      </c>
      <c r="AJ20">
        <v>718.7</v>
      </c>
      <c r="AK20">
        <v>1315</v>
      </c>
      <c r="AL20">
        <v>1125</v>
      </c>
      <c r="AM20">
        <v>1705</v>
      </c>
      <c r="AN20">
        <v>564</v>
      </c>
      <c r="AO20">
        <v>1772</v>
      </c>
      <c r="AP20">
        <v>2652</v>
      </c>
      <c r="AQ20">
        <v>448</v>
      </c>
      <c r="AR20">
        <v>4535</v>
      </c>
      <c r="AS20">
        <v>1631</v>
      </c>
      <c r="AT20">
        <v>2740</v>
      </c>
      <c r="AU20">
        <v>2952</v>
      </c>
      <c r="AV20">
        <v>12745</v>
      </c>
      <c r="AW20">
        <v>2621</v>
      </c>
      <c r="AX20">
        <v>2426</v>
      </c>
      <c r="AY20">
        <v>791.7</v>
      </c>
    </row>
    <row r="21" spans="2:51">
      <c r="B21">
        <v>602</v>
      </c>
      <c r="C21">
        <v>2629</v>
      </c>
      <c r="D21">
        <v>1030.5</v>
      </c>
      <c r="E21">
        <v>3190</v>
      </c>
      <c r="F21">
        <v>4410</v>
      </c>
      <c r="G21">
        <v>1213</v>
      </c>
      <c r="H21">
        <v>1133</v>
      </c>
      <c r="I21">
        <v>1440</v>
      </c>
      <c r="J21">
        <v>1406</v>
      </c>
      <c r="K21">
        <v>3461</v>
      </c>
      <c r="L21">
        <v>2361</v>
      </c>
      <c r="M21">
        <v>1597</v>
      </c>
      <c r="N21">
        <v>1878</v>
      </c>
      <c r="O21">
        <v>7720</v>
      </c>
      <c r="P21">
        <v>4825</v>
      </c>
      <c r="Q21">
        <v>3220</v>
      </c>
      <c r="R21">
        <v>1795</v>
      </c>
      <c r="S21">
        <v>2665</v>
      </c>
      <c r="T21">
        <v>5086</v>
      </c>
      <c r="U21">
        <v>2412.5</v>
      </c>
      <c r="V21">
        <v>974</v>
      </c>
      <c r="W21">
        <v>347</v>
      </c>
      <c r="X21">
        <v>5370</v>
      </c>
      <c r="Y21">
        <v>1805</v>
      </c>
      <c r="Z21">
        <v>2654</v>
      </c>
      <c r="AA21">
        <v>2316</v>
      </c>
      <c r="AB21">
        <v>1330</v>
      </c>
      <c r="AC21">
        <v>861</v>
      </c>
      <c r="AD21">
        <v>1516</v>
      </c>
      <c r="AE21">
        <v>439</v>
      </c>
      <c r="AF21">
        <v>958</v>
      </c>
      <c r="AG21">
        <v>776</v>
      </c>
      <c r="AH21">
        <v>4217</v>
      </c>
      <c r="AI21">
        <v>1975</v>
      </c>
      <c r="AJ21">
        <v>725.2</v>
      </c>
      <c r="AK21">
        <v>1335</v>
      </c>
      <c r="AL21">
        <v>1138</v>
      </c>
      <c r="AM21">
        <v>1740</v>
      </c>
      <c r="AN21">
        <v>566</v>
      </c>
      <c r="AO21">
        <v>1793</v>
      </c>
      <c r="AP21">
        <v>2675</v>
      </c>
      <c r="AQ21">
        <v>472</v>
      </c>
      <c r="AR21">
        <v>4585</v>
      </c>
      <c r="AS21">
        <v>1573</v>
      </c>
      <c r="AT21">
        <v>2837</v>
      </c>
      <c r="AU21">
        <v>3010</v>
      </c>
      <c r="AV21">
        <v>12715</v>
      </c>
      <c r="AW21">
        <v>2586</v>
      </c>
      <c r="AX21">
        <v>2455</v>
      </c>
      <c r="AY21">
        <v>800</v>
      </c>
    </row>
    <row r="22" spans="2:51">
      <c r="B22">
        <v>593</v>
      </c>
      <c r="C22">
        <v>2590</v>
      </c>
      <c r="D22">
        <v>1042</v>
      </c>
      <c r="E22">
        <v>3145</v>
      </c>
      <c r="F22">
        <v>4385</v>
      </c>
      <c r="G22">
        <v>1211</v>
      </c>
      <c r="H22">
        <v>1142</v>
      </c>
      <c r="I22">
        <v>1440</v>
      </c>
      <c r="J22">
        <v>1405</v>
      </c>
      <c r="K22">
        <v>3419</v>
      </c>
      <c r="L22">
        <v>2326</v>
      </c>
      <c r="M22">
        <v>1591</v>
      </c>
      <c r="N22">
        <v>1797</v>
      </c>
      <c r="O22">
        <v>7750</v>
      </c>
      <c r="P22">
        <v>4665</v>
      </c>
      <c r="Q22">
        <v>3130</v>
      </c>
      <c r="R22">
        <v>1800</v>
      </c>
      <c r="S22">
        <v>2624</v>
      </c>
      <c r="T22">
        <v>5035</v>
      </c>
      <c r="U22">
        <v>2408.5</v>
      </c>
      <c r="V22">
        <v>953</v>
      </c>
      <c r="W22">
        <v>343</v>
      </c>
      <c r="X22">
        <v>5190</v>
      </c>
      <c r="Y22">
        <v>1773</v>
      </c>
      <c r="Z22">
        <v>2616</v>
      </c>
      <c r="AA22">
        <v>2318.5</v>
      </c>
      <c r="AB22">
        <v>1329</v>
      </c>
      <c r="AC22">
        <v>862</v>
      </c>
      <c r="AD22">
        <v>1502</v>
      </c>
      <c r="AE22">
        <v>393</v>
      </c>
      <c r="AF22">
        <v>955</v>
      </c>
      <c r="AG22">
        <v>770</v>
      </c>
      <c r="AH22">
        <v>4199</v>
      </c>
      <c r="AI22">
        <v>1957</v>
      </c>
      <c r="AJ22">
        <v>725.4</v>
      </c>
      <c r="AK22">
        <v>1319</v>
      </c>
      <c r="AL22">
        <v>1128</v>
      </c>
      <c r="AM22">
        <v>1721</v>
      </c>
      <c r="AN22">
        <v>562</v>
      </c>
      <c r="AO22">
        <v>1783</v>
      </c>
      <c r="AP22">
        <v>2648</v>
      </c>
      <c r="AQ22">
        <v>470</v>
      </c>
      <c r="AR22">
        <v>4555</v>
      </c>
      <c r="AS22">
        <v>1576</v>
      </c>
      <c r="AT22">
        <v>2639</v>
      </c>
      <c r="AU22">
        <v>2983</v>
      </c>
      <c r="AV22">
        <v>12300</v>
      </c>
      <c r="AW22">
        <v>2583</v>
      </c>
      <c r="AX22">
        <v>2427</v>
      </c>
      <c r="AY22">
        <v>793.1</v>
      </c>
    </row>
    <row r="23" spans="2:51">
      <c r="B23">
        <v>608</v>
      </c>
      <c r="C23">
        <v>2641</v>
      </c>
      <c r="D23">
        <v>1048</v>
      </c>
      <c r="E23">
        <v>3170</v>
      </c>
      <c r="F23">
        <v>4420</v>
      </c>
      <c r="G23">
        <v>1221</v>
      </c>
      <c r="H23">
        <v>1140</v>
      </c>
      <c r="I23">
        <v>1458</v>
      </c>
      <c r="J23">
        <v>1417</v>
      </c>
      <c r="K23">
        <v>3483</v>
      </c>
      <c r="L23">
        <v>2408</v>
      </c>
      <c r="M23">
        <v>1651</v>
      </c>
      <c r="N23">
        <v>1818</v>
      </c>
      <c r="O23">
        <v>7810</v>
      </c>
      <c r="P23">
        <v>4715</v>
      </c>
      <c r="Q23">
        <v>3235</v>
      </c>
      <c r="R23">
        <v>1820</v>
      </c>
      <c r="S23">
        <v>2669</v>
      </c>
      <c r="T23">
        <v>5036</v>
      </c>
      <c r="U23">
        <v>2470</v>
      </c>
      <c r="V23">
        <v>980</v>
      </c>
      <c r="W23">
        <v>350</v>
      </c>
      <c r="X23">
        <v>5280</v>
      </c>
      <c r="Y23">
        <v>1794</v>
      </c>
      <c r="Z23">
        <v>2609</v>
      </c>
      <c r="AA23">
        <v>2334</v>
      </c>
      <c r="AB23">
        <v>1343</v>
      </c>
      <c r="AC23">
        <v>887</v>
      </c>
      <c r="AD23">
        <v>1520</v>
      </c>
      <c r="AE23">
        <v>340</v>
      </c>
      <c r="AF23">
        <v>976</v>
      </c>
      <c r="AG23">
        <v>773</v>
      </c>
      <c r="AH23">
        <v>4198</v>
      </c>
      <c r="AI23">
        <v>1974</v>
      </c>
      <c r="AJ23">
        <v>725</v>
      </c>
      <c r="AK23">
        <v>1322</v>
      </c>
      <c r="AL23">
        <v>1131.5</v>
      </c>
      <c r="AM23">
        <v>1788</v>
      </c>
      <c r="AN23">
        <v>576</v>
      </c>
      <c r="AO23">
        <v>1816</v>
      </c>
      <c r="AP23">
        <v>2682</v>
      </c>
      <c r="AQ23">
        <v>474</v>
      </c>
      <c r="AR23">
        <v>4570</v>
      </c>
      <c r="AS23">
        <v>1608</v>
      </c>
      <c r="AT23">
        <v>2661</v>
      </c>
      <c r="AU23">
        <v>3030</v>
      </c>
      <c r="AV23">
        <v>12515</v>
      </c>
      <c r="AW23">
        <v>2623</v>
      </c>
      <c r="AX23">
        <v>2462</v>
      </c>
      <c r="AY23">
        <v>802.2</v>
      </c>
    </row>
    <row r="24" spans="2:51">
      <c r="B24">
        <v>601</v>
      </c>
      <c r="C24">
        <v>2617</v>
      </c>
      <c r="D24">
        <v>1034</v>
      </c>
      <c r="E24">
        <v>3150</v>
      </c>
      <c r="F24">
        <v>4450</v>
      </c>
      <c r="G24">
        <v>1211</v>
      </c>
      <c r="H24">
        <v>1134</v>
      </c>
      <c r="I24">
        <v>1461</v>
      </c>
      <c r="J24">
        <v>1409</v>
      </c>
      <c r="K24">
        <v>3474</v>
      </c>
      <c r="L24">
        <v>2441</v>
      </c>
      <c r="M24">
        <v>1625</v>
      </c>
      <c r="N24">
        <v>1787</v>
      </c>
      <c r="O24">
        <v>7900</v>
      </c>
      <c r="P24">
        <v>4745</v>
      </c>
      <c r="Q24">
        <v>3150</v>
      </c>
      <c r="R24">
        <v>1805</v>
      </c>
      <c r="S24">
        <v>2668</v>
      </c>
      <c r="T24">
        <v>5050</v>
      </c>
      <c r="U24">
        <v>2476</v>
      </c>
      <c r="V24">
        <v>970</v>
      </c>
      <c r="W24">
        <v>347</v>
      </c>
      <c r="X24">
        <v>5270</v>
      </c>
      <c r="Y24">
        <v>1787</v>
      </c>
      <c r="Z24">
        <v>2603</v>
      </c>
      <c r="AA24">
        <v>2313</v>
      </c>
      <c r="AB24">
        <v>1337</v>
      </c>
      <c r="AC24">
        <v>876</v>
      </c>
      <c r="AD24">
        <v>1503</v>
      </c>
      <c r="AE24">
        <v>331</v>
      </c>
      <c r="AF24">
        <v>966</v>
      </c>
      <c r="AG24">
        <v>765</v>
      </c>
      <c r="AH24">
        <v>4201</v>
      </c>
      <c r="AI24">
        <v>1955</v>
      </c>
      <c r="AJ24">
        <v>720</v>
      </c>
      <c r="AK24">
        <v>1310</v>
      </c>
      <c r="AL24">
        <v>1109.5</v>
      </c>
      <c r="AM24">
        <v>1777</v>
      </c>
      <c r="AN24">
        <v>570</v>
      </c>
      <c r="AO24">
        <v>1805</v>
      </c>
      <c r="AP24">
        <v>2676</v>
      </c>
      <c r="AQ24">
        <v>471</v>
      </c>
      <c r="AR24">
        <v>4545</v>
      </c>
      <c r="AS24">
        <v>1584</v>
      </c>
      <c r="AT24">
        <v>2614</v>
      </c>
      <c r="AU24">
        <v>3010</v>
      </c>
      <c r="AV24">
        <v>12285</v>
      </c>
      <c r="AW24">
        <v>2635</v>
      </c>
      <c r="AX24">
        <v>2429</v>
      </c>
      <c r="AY24">
        <v>797.4</v>
      </c>
    </row>
    <row r="25" spans="2:51">
      <c r="B25">
        <v>596</v>
      </c>
      <c r="C25">
        <v>2647</v>
      </c>
      <c r="D25">
        <v>1053</v>
      </c>
      <c r="E25">
        <v>3165</v>
      </c>
      <c r="F25">
        <v>4490</v>
      </c>
      <c r="G25">
        <v>1214</v>
      </c>
      <c r="H25">
        <v>1144</v>
      </c>
      <c r="I25">
        <v>1482</v>
      </c>
      <c r="J25">
        <v>1422</v>
      </c>
      <c r="K25">
        <v>3495</v>
      </c>
      <c r="L25">
        <v>2431</v>
      </c>
      <c r="M25">
        <v>1638</v>
      </c>
      <c r="N25">
        <v>1795</v>
      </c>
      <c r="O25">
        <v>7820</v>
      </c>
      <c r="P25">
        <v>4770</v>
      </c>
      <c r="Q25">
        <v>3170</v>
      </c>
      <c r="R25">
        <v>1805</v>
      </c>
      <c r="S25">
        <v>2678</v>
      </c>
      <c r="T25">
        <v>5101</v>
      </c>
      <c r="U25">
        <v>2460.5</v>
      </c>
      <c r="V25">
        <v>980</v>
      </c>
      <c r="W25">
        <v>350</v>
      </c>
      <c r="X25">
        <v>5280</v>
      </c>
      <c r="Y25">
        <v>1796</v>
      </c>
      <c r="Z25">
        <v>2605</v>
      </c>
      <c r="AA25">
        <v>2317</v>
      </c>
      <c r="AB25">
        <v>1364</v>
      </c>
      <c r="AC25">
        <v>912</v>
      </c>
      <c r="AD25">
        <v>1519</v>
      </c>
      <c r="AE25">
        <v>333</v>
      </c>
      <c r="AF25">
        <v>988</v>
      </c>
      <c r="AG25">
        <v>769</v>
      </c>
      <c r="AH25">
        <v>4206</v>
      </c>
      <c r="AI25">
        <v>1984</v>
      </c>
      <c r="AJ25">
        <v>725.6</v>
      </c>
      <c r="AK25">
        <v>1321</v>
      </c>
      <c r="AL25">
        <v>1129</v>
      </c>
      <c r="AM25">
        <v>1828</v>
      </c>
      <c r="AN25">
        <v>575</v>
      </c>
      <c r="AO25">
        <v>1818</v>
      </c>
      <c r="AP25">
        <v>2684</v>
      </c>
      <c r="AQ25">
        <v>477</v>
      </c>
      <c r="AR25">
        <v>4525</v>
      </c>
      <c r="AS25">
        <v>1602</v>
      </c>
      <c r="AT25">
        <v>2658</v>
      </c>
      <c r="AU25">
        <v>3010</v>
      </c>
      <c r="AV25">
        <v>12395</v>
      </c>
      <c r="AW25">
        <v>2653</v>
      </c>
      <c r="AX25">
        <v>2454</v>
      </c>
      <c r="AY25">
        <v>797.1</v>
      </c>
    </row>
    <row r="26" spans="2:51">
      <c r="B26">
        <v>601</v>
      </c>
      <c r="C26">
        <v>2682</v>
      </c>
      <c r="D26">
        <v>1073.5</v>
      </c>
      <c r="E26">
        <v>3225</v>
      </c>
      <c r="F26">
        <v>4595</v>
      </c>
      <c r="G26">
        <v>1237</v>
      </c>
      <c r="H26">
        <v>1166</v>
      </c>
      <c r="I26">
        <v>1514</v>
      </c>
      <c r="J26">
        <v>1449</v>
      </c>
      <c r="K26">
        <v>3524</v>
      </c>
      <c r="L26">
        <v>2450.5</v>
      </c>
      <c r="M26">
        <v>1653</v>
      </c>
      <c r="N26">
        <v>1819</v>
      </c>
      <c r="O26">
        <v>7740</v>
      </c>
      <c r="P26">
        <v>4745</v>
      </c>
      <c r="Q26">
        <v>3190</v>
      </c>
      <c r="R26">
        <v>1836</v>
      </c>
      <c r="S26">
        <v>2672</v>
      </c>
      <c r="T26">
        <v>5108</v>
      </c>
      <c r="U26">
        <v>2466.5</v>
      </c>
      <c r="V26">
        <v>984</v>
      </c>
      <c r="W26">
        <v>351</v>
      </c>
      <c r="X26">
        <v>5290</v>
      </c>
      <c r="Y26">
        <v>1805</v>
      </c>
      <c r="Z26">
        <v>2598</v>
      </c>
      <c r="AA26">
        <v>2347</v>
      </c>
      <c r="AB26">
        <v>1403</v>
      </c>
      <c r="AC26">
        <v>929</v>
      </c>
      <c r="AD26">
        <v>1557</v>
      </c>
      <c r="AE26">
        <v>345</v>
      </c>
      <c r="AF26">
        <v>1011</v>
      </c>
      <c r="AG26">
        <v>765</v>
      </c>
      <c r="AH26">
        <v>4216</v>
      </c>
      <c r="AI26">
        <v>2012</v>
      </c>
      <c r="AJ26">
        <v>757</v>
      </c>
      <c r="AK26">
        <v>1349</v>
      </c>
      <c r="AL26">
        <v>1160.5</v>
      </c>
      <c r="AM26">
        <v>1885</v>
      </c>
      <c r="AN26">
        <v>586</v>
      </c>
      <c r="AO26">
        <v>1835</v>
      </c>
      <c r="AP26">
        <v>2749</v>
      </c>
      <c r="AQ26">
        <v>482</v>
      </c>
      <c r="AR26">
        <v>4725</v>
      </c>
      <c r="AS26">
        <v>1654</v>
      </c>
      <c r="AT26">
        <v>2738</v>
      </c>
      <c r="AU26">
        <v>3110</v>
      </c>
      <c r="AV26">
        <v>12620</v>
      </c>
      <c r="AW26">
        <v>2670</v>
      </c>
      <c r="AX26">
        <v>2521</v>
      </c>
      <c r="AY26">
        <v>807.9</v>
      </c>
    </row>
    <row r="27" spans="2:51">
      <c r="B27">
        <v>604</v>
      </c>
      <c r="C27">
        <v>2714</v>
      </c>
      <c r="D27">
        <v>1079</v>
      </c>
      <c r="E27">
        <v>3220</v>
      </c>
      <c r="F27">
        <v>4560</v>
      </c>
      <c r="G27">
        <v>1238</v>
      </c>
      <c r="H27">
        <v>1159</v>
      </c>
      <c r="I27">
        <v>1536</v>
      </c>
      <c r="J27">
        <v>1437</v>
      </c>
      <c r="K27">
        <v>3528</v>
      </c>
      <c r="L27">
        <v>2455</v>
      </c>
      <c r="M27">
        <v>1626</v>
      </c>
      <c r="N27">
        <v>1822</v>
      </c>
      <c r="O27">
        <v>7760</v>
      </c>
      <c r="P27">
        <v>4780</v>
      </c>
      <c r="Q27">
        <v>3200</v>
      </c>
      <c r="R27">
        <v>1839</v>
      </c>
      <c r="S27">
        <v>2669</v>
      </c>
      <c r="T27">
        <v>5087</v>
      </c>
      <c r="U27">
        <v>2455.5</v>
      </c>
      <c r="V27">
        <v>984</v>
      </c>
      <c r="W27">
        <v>351</v>
      </c>
      <c r="X27">
        <v>5320</v>
      </c>
      <c r="Y27">
        <v>1809.5</v>
      </c>
      <c r="Z27">
        <v>2609</v>
      </c>
      <c r="AA27">
        <v>2357</v>
      </c>
      <c r="AB27">
        <v>1428</v>
      </c>
      <c r="AC27">
        <v>927</v>
      </c>
      <c r="AD27">
        <v>1558</v>
      </c>
      <c r="AE27">
        <v>346</v>
      </c>
      <c r="AF27">
        <v>1007</v>
      </c>
      <c r="AG27">
        <v>765</v>
      </c>
      <c r="AH27">
        <v>4191</v>
      </c>
      <c r="AI27">
        <v>2017</v>
      </c>
      <c r="AJ27">
        <v>754.7</v>
      </c>
      <c r="AK27">
        <v>1327</v>
      </c>
      <c r="AL27">
        <v>1169</v>
      </c>
      <c r="AM27">
        <v>1845</v>
      </c>
      <c r="AN27">
        <v>588</v>
      </c>
      <c r="AO27">
        <v>1843</v>
      </c>
      <c r="AP27">
        <v>2737</v>
      </c>
      <c r="AQ27">
        <v>478</v>
      </c>
      <c r="AR27">
        <v>4605</v>
      </c>
      <c r="AS27">
        <v>1659</v>
      </c>
      <c r="AT27">
        <v>2751</v>
      </c>
      <c r="AU27">
        <v>3095</v>
      </c>
      <c r="AV27">
        <v>12590</v>
      </c>
      <c r="AW27">
        <v>2630</v>
      </c>
      <c r="AX27">
        <v>2533</v>
      </c>
      <c r="AY27">
        <v>807.6</v>
      </c>
    </row>
    <row r="28" spans="2:51">
      <c r="B28">
        <v>619</v>
      </c>
      <c r="C28">
        <v>2748</v>
      </c>
      <c r="D28">
        <v>1103.5</v>
      </c>
      <c r="E28">
        <v>3275</v>
      </c>
      <c r="F28">
        <v>4635</v>
      </c>
      <c r="G28">
        <v>1246</v>
      </c>
      <c r="H28">
        <v>1157</v>
      </c>
      <c r="I28">
        <v>1548</v>
      </c>
      <c r="J28">
        <v>1454</v>
      </c>
      <c r="K28">
        <v>3559</v>
      </c>
      <c r="L28">
        <v>2467.5</v>
      </c>
      <c r="M28">
        <v>1675</v>
      </c>
      <c r="N28">
        <v>1863</v>
      </c>
      <c r="O28">
        <v>7680</v>
      </c>
      <c r="P28">
        <v>4795</v>
      </c>
      <c r="Q28">
        <v>3260</v>
      </c>
      <c r="R28">
        <v>1854</v>
      </c>
      <c r="S28">
        <v>2684</v>
      </c>
      <c r="T28">
        <v>5108</v>
      </c>
      <c r="U28">
        <v>2457.5</v>
      </c>
      <c r="V28">
        <v>1000</v>
      </c>
      <c r="W28">
        <v>354</v>
      </c>
      <c r="X28">
        <v>5390</v>
      </c>
      <c r="Y28">
        <v>1820</v>
      </c>
      <c r="Z28">
        <v>2600</v>
      </c>
      <c r="AA28">
        <v>2382.5</v>
      </c>
      <c r="AB28">
        <v>1462</v>
      </c>
      <c r="AC28">
        <v>935</v>
      </c>
      <c r="AD28">
        <v>1578</v>
      </c>
      <c r="AE28">
        <v>360</v>
      </c>
      <c r="AF28">
        <v>1024</v>
      </c>
      <c r="AG28">
        <v>770</v>
      </c>
      <c r="AH28">
        <v>4233</v>
      </c>
      <c r="AI28">
        <v>2064</v>
      </c>
      <c r="AJ28">
        <v>762.2</v>
      </c>
      <c r="AK28">
        <v>1358</v>
      </c>
      <c r="AL28">
        <v>1184.5</v>
      </c>
      <c r="AM28">
        <v>1897</v>
      </c>
      <c r="AN28">
        <v>593</v>
      </c>
      <c r="AO28">
        <v>1855</v>
      </c>
      <c r="AP28">
        <v>2778</v>
      </c>
      <c r="AQ28">
        <v>485</v>
      </c>
      <c r="AR28">
        <v>4725</v>
      </c>
      <c r="AS28">
        <v>1696</v>
      </c>
      <c r="AT28">
        <v>2840</v>
      </c>
      <c r="AU28">
        <v>3160</v>
      </c>
      <c r="AV28">
        <v>12760</v>
      </c>
      <c r="AW28">
        <v>2652</v>
      </c>
      <c r="AX28">
        <v>2590</v>
      </c>
      <c r="AY28">
        <v>819</v>
      </c>
    </row>
    <row r="29" spans="2:51">
      <c r="B29">
        <v>611</v>
      </c>
      <c r="C29">
        <v>2737</v>
      </c>
      <c r="D29">
        <v>1113.5</v>
      </c>
      <c r="E29">
        <v>3295</v>
      </c>
      <c r="F29">
        <v>4600</v>
      </c>
      <c r="G29">
        <v>1241</v>
      </c>
      <c r="H29">
        <v>1144</v>
      </c>
      <c r="I29">
        <v>1487</v>
      </c>
      <c r="J29">
        <v>1447</v>
      </c>
      <c r="K29">
        <v>3501</v>
      </c>
      <c r="L29">
        <v>2428.5</v>
      </c>
      <c r="M29">
        <v>1681</v>
      </c>
      <c r="N29">
        <v>1855</v>
      </c>
      <c r="O29">
        <v>7610</v>
      </c>
      <c r="P29">
        <v>4735</v>
      </c>
      <c r="Q29">
        <v>3225</v>
      </c>
      <c r="R29">
        <v>1825</v>
      </c>
      <c r="S29">
        <v>2627</v>
      </c>
      <c r="T29">
        <v>4966</v>
      </c>
      <c r="U29">
        <v>2440.5</v>
      </c>
      <c r="V29">
        <v>992</v>
      </c>
      <c r="W29">
        <v>356</v>
      </c>
      <c r="X29">
        <v>5300</v>
      </c>
      <c r="Y29">
        <v>1798.5</v>
      </c>
      <c r="Z29">
        <v>2596</v>
      </c>
      <c r="AA29">
        <v>2397</v>
      </c>
      <c r="AB29">
        <v>1474</v>
      </c>
      <c r="AC29">
        <v>944</v>
      </c>
      <c r="AD29">
        <v>1577</v>
      </c>
      <c r="AE29">
        <v>363</v>
      </c>
      <c r="AF29">
        <v>1027</v>
      </c>
      <c r="AG29">
        <v>770</v>
      </c>
      <c r="AH29">
        <v>4236</v>
      </c>
      <c r="AI29">
        <v>2069</v>
      </c>
      <c r="AJ29">
        <v>757.3</v>
      </c>
      <c r="AK29">
        <v>1356</v>
      </c>
      <c r="AL29">
        <v>1173.5</v>
      </c>
      <c r="AM29">
        <v>1891</v>
      </c>
      <c r="AN29">
        <v>593</v>
      </c>
      <c r="AO29">
        <v>1847</v>
      </c>
      <c r="AP29">
        <v>2786</v>
      </c>
      <c r="AQ29">
        <v>485</v>
      </c>
      <c r="AR29">
        <v>4695</v>
      </c>
      <c r="AS29">
        <v>1696</v>
      </c>
      <c r="AT29">
        <v>2822</v>
      </c>
      <c r="AU29">
        <v>3170</v>
      </c>
      <c r="AV29">
        <v>12415</v>
      </c>
      <c r="AW29">
        <v>2648</v>
      </c>
      <c r="AX29">
        <v>2607</v>
      </c>
      <c r="AY29">
        <v>822.3</v>
      </c>
    </row>
    <row r="30" spans="2:51">
      <c r="B30">
        <v>616</v>
      </c>
      <c r="C30">
        <v>2758</v>
      </c>
      <c r="D30">
        <v>1124.5</v>
      </c>
      <c r="E30">
        <v>3265</v>
      </c>
      <c r="F30">
        <v>4590</v>
      </c>
      <c r="G30">
        <v>1245</v>
      </c>
      <c r="H30">
        <v>1141</v>
      </c>
      <c r="I30">
        <v>1468</v>
      </c>
      <c r="J30">
        <v>1444</v>
      </c>
      <c r="K30">
        <v>3525</v>
      </c>
      <c r="L30">
        <v>2422.5</v>
      </c>
      <c r="M30">
        <v>1688</v>
      </c>
      <c r="N30">
        <v>1868</v>
      </c>
      <c r="O30">
        <v>7510</v>
      </c>
      <c r="P30">
        <v>4725</v>
      </c>
      <c r="Q30">
        <v>3310</v>
      </c>
      <c r="R30">
        <v>1816</v>
      </c>
      <c r="S30">
        <v>2616</v>
      </c>
      <c r="T30">
        <v>4997</v>
      </c>
      <c r="U30">
        <v>2464.5</v>
      </c>
      <c r="V30">
        <v>1001</v>
      </c>
      <c r="W30">
        <v>355</v>
      </c>
      <c r="X30">
        <v>5400</v>
      </c>
      <c r="Y30">
        <v>1817</v>
      </c>
      <c r="Z30">
        <v>2622</v>
      </c>
      <c r="AA30">
        <v>2409</v>
      </c>
      <c r="AB30">
        <v>1499</v>
      </c>
      <c r="AC30">
        <v>965</v>
      </c>
      <c r="AD30">
        <v>1601</v>
      </c>
      <c r="AE30">
        <v>360</v>
      </c>
      <c r="AF30">
        <v>1038</v>
      </c>
      <c r="AG30">
        <v>766</v>
      </c>
      <c r="AH30">
        <v>4285</v>
      </c>
      <c r="AI30">
        <v>2080</v>
      </c>
      <c r="AJ30">
        <v>763.1</v>
      </c>
      <c r="AK30">
        <v>1363</v>
      </c>
      <c r="AL30">
        <v>1205.5</v>
      </c>
      <c r="AM30">
        <v>1912</v>
      </c>
      <c r="AN30">
        <v>592</v>
      </c>
      <c r="AO30">
        <v>1839</v>
      </c>
      <c r="AP30">
        <v>2798</v>
      </c>
      <c r="AQ30">
        <v>489</v>
      </c>
      <c r="AR30">
        <v>4735</v>
      </c>
      <c r="AS30">
        <v>1719</v>
      </c>
      <c r="AT30">
        <v>2878</v>
      </c>
      <c r="AU30">
        <v>3205</v>
      </c>
      <c r="AV30">
        <v>12600</v>
      </c>
      <c r="AW30">
        <v>2647</v>
      </c>
      <c r="AX30">
        <v>2655</v>
      </c>
      <c r="AY30">
        <v>830.6</v>
      </c>
    </row>
    <row r="31" spans="2:51">
      <c r="B31">
        <v>618</v>
      </c>
      <c r="C31">
        <v>2747</v>
      </c>
      <c r="D31">
        <v>1124</v>
      </c>
      <c r="E31">
        <v>3245</v>
      </c>
      <c r="F31">
        <v>4560</v>
      </c>
      <c r="G31">
        <v>1241</v>
      </c>
      <c r="H31">
        <v>1129</v>
      </c>
      <c r="I31">
        <v>1457</v>
      </c>
      <c r="J31">
        <v>1422</v>
      </c>
      <c r="K31">
        <v>3485</v>
      </c>
      <c r="L31">
        <v>2424.5</v>
      </c>
      <c r="M31">
        <v>1661</v>
      </c>
      <c r="N31">
        <v>1883</v>
      </c>
      <c r="O31">
        <v>7590</v>
      </c>
      <c r="P31">
        <v>4750</v>
      </c>
      <c r="Q31">
        <v>3285</v>
      </c>
      <c r="R31">
        <v>1809</v>
      </c>
      <c r="S31">
        <v>2717</v>
      </c>
      <c r="T31">
        <v>5004</v>
      </c>
      <c r="U31">
        <v>2485.5</v>
      </c>
      <c r="V31">
        <v>1004</v>
      </c>
      <c r="W31">
        <v>351</v>
      </c>
      <c r="X31">
        <v>5460</v>
      </c>
      <c r="Y31">
        <v>1812</v>
      </c>
      <c r="Z31">
        <v>2650</v>
      </c>
      <c r="AA31">
        <v>2414</v>
      </c>
      <c r="AB31">
        <v>1512</v>
      </c>
      <c r="AC31">
        <v>1012</v>
      </c>
      <c r="AD31">
        <v>1595</v>
      </c>
      <c r="AE31">
        <v>353</v>
      </c>
      <c r="AF31">
        <v>1029</v>
      </c>
      <c r="AG31">
        <v>754</v>
      </c>
      <c r="AH31">
        <v>4290</v>
      </c>
      <c r="AI31">
        <v>2079</v>
      </c>
      <c r="AJ31">
        <v>754.3</v>
      </c>
      <c r="AK31">
        <v>1351</v>
      </c>
      <c r="AL31">
        <v>1186.5</v>
      </c>
      <c r="AM31">
        <v>1900</v>
      </c>
      <c r="AN31">
        <v>589</v>
      </c>
      <c r="AO31">
        <v>1830</v>
      </c>
      <c r="AP31">
        <v>2750</v>
      </c>
      <c r="AQ31">
        <v>485</v>
      </c>
      <c r="AR31">
        <v>4760</v>
      </c>
      <c r="AS31">
        <v>1723</v>
      </c>
      <c r="AT31">
        <v>2853</v>
      </c>
      <c r="AU31">
        <v>3170</v>
      </c>
      <c r="AV31">
        <v>12535</v>
      </c>
      <c r="AW31">
        <v>2611</v>
      </c>
      <c r="AX31">
        <v>2643</v>
      </c>
      <c r="AY31">
        <v>823.4</v>
      </c>
    </row>
    <row r="32" spans="2:51">
      <c r="B32">
        <v>616</v>
      </c>
      <c r="C32">
        <v>2762</v>
      </c>
      <c r="D32">
        <v>1124</v>
      </c>
      <c r="E32">
        <v>3225</v>
      </c>
      <c r="F32">
        <v>4500</v>
      </c>
      <c r="G32">
        <v>1221</v>
      </c>
      <c r="H32">
        <v>1119</v>
      </c>
      <c r="I32">
        <v>1458</v>
      </c>
      <c r="J32">
        <v>1412</v>
      </c>
      <c r="K32">
        <v>3447</v>
      </c>
      <c r="L32">
        <v>2394</v>
      </c>
      <c r="M32">
        <v>1648</v>
      </c>
      <c r="N32">
        <v>1884</v>
      </c>
      <c r="O32">
        <v>7580</v>
      </c>
      <c r="P32">
        <v>4855</v>
      </c>
      <c r="Q32">
        <v>3310</v>
      </c>
      <c r="R32">
        <v>1800</v>
      </c>
      <c r="S32">
        <v>2686</v>
      </c>
      <c r="T32">
        <v>4971</v>
      </c>
      <c r="U32">
        <v>2487.5</v>
      </c>
      <c r="V32">
        <v>1008</v>
      </c>
      <c r="W32">
        <v>346</v>
      </c>
      <c r="X32">
        <v>5450</v>
      </c>
      <c r="Y32">
        <v>1830</v>
      </c>
      <c r="Z32">
        <v>2674</v>
      </c>
      <c r="AA32">
        <v>2417</v>
      </c>
      <c r="AB32">
        <v>1541</v>
      </c>
      <c r="AC32">
        <v>1012</v>
      </c>
      <c r="AD32">
        <v>1571</v>
      </c>
      <c r="AE32">
        <v>346</v>
      </c>
      <c r="AF32">
        <v>1012</v>
      </c>
      <c r="AG32">
        <v>750</v>
      </c>
      <c r="AH32">
        <v>4257</v>
      </c>
      <c r="AI32">
        <v>2043</v>
      </c>
      <c r="AJ32">
        <v>748.1</v>
      </c>
      <c r="AK32">
        <v>1316</v>
      </c>
      <c r="AL32">
        <v>1185.5</v>
      </c>
      <c r="AM32">
        <v>1889</v>
      </c>
      <c r="AN32">
        <v>588</v>
      </c>
      <c r="AO32">
        <v>1823</v>
      </c>
      <c r="AP32">
        <v>2702</v>
      </c>
      <c r="AQ32">
        <v>478</v>
      </c>
      <c r="AR32">
        <v>4645</v>
      </c>
      <c r="AS32">
        <v>1686</v>
      </c>
      <c r="AT32">
        <v>2818</v>
      </c>
      <c r="AU32">
        <v>3145</v>
      </c>
      <c r="AV32">
        <v>12370</v>
      </c>
      <c r="AW32">
        <v>2660</v>
      </c>
      <c r="AX32">
        <v>2617</v>
      </c>
      <c r="AY32">
        <v>809</v>
      </c>
    </row>
    <row r="33" spans="2:51">
      <c r="B33">
        <v>620</v>
      </c>
      <c r="C33">
        <v>2754</v>
      </c>
      <c r="D33">
        <v>1138</v>
      </c>
      <c r="E33">
        <v>3205</v>
      </c>
      <c r="F33">
        <v>4510</v>
      </c>
      <c r="G33">
        <v>1215</v>
      </c>
      <c r="H33">
        <v>1125</v>
      </c>
      <c r="I33">
        <v>1477</v>
      </c>
      <c r="J33">
        <v>1417</v>
      </c>
      <c r="K33">
        <v>3433</v>
      </c>
      <c r="L33">
        <v>2390.5</v>
      </c>
      <c r="M33">
        <v>1669</v>
      </c>
      <c r="N33">
        <v>1887</v>
      </c>
      <c r="O33">
        <v>7510</v>
      </c>
      <c r="P33">
        <v>4800</v>
      </c>
      <c r="Q33">
        <v>3290</v>
      </c>
      <c r="R33">
        <v>1809</v>
      </c>
      <c r="S33">
        <v>2665</v>
      </c>
      <c r="T33">
        <v>4940</v>
      </c>
      <c r="U33">
        <v>2457</v>
      </c>
      <c r="V33">
        <v>1005</v>
      </c>
      <c r="W33">
        <v>347</v>
      </c>
      <c r="X33">
        <v>5420</v>
      </c>
      <c r="Y33">
        <v>1825.5</v>
      </c>
      <c r="Z33">
        <v>2676</v>
      </c>
      <c r="AA33">
        <v>2422</v>
      </c>
      <c r="AB33">
        <v>1534</v>
      </c>
      <c r="AC33">
        <v>999</v>
      </c>
      <c r="AD33">
        <v>1571</v>
      </c>
      <c r="AE33">
        <v>350</v>
      </c>
      <c r="AF33">
        <v>1030</v>
      </c>
      <c r="AG33">
        <v>741</v>
      </c>
      <c r="AH33">
        <v>4249</v>
      </c>
      <c r="AI33">
        <v>2035</v>
      </c>
      <c r="AJ33">
        <v>744.6</v>
      </c>
      <c r="AK33">
        <v>1314</v>
      </c>
      <c r="AL33">
        <v>1190</v>
      </c>
      <c r="AM33">
        <v>1912</v>
      </c>
      <c r="AN33">
        <v>589</v>
      </c>
      <c r="AO33">
        <v>1824</v>
      </c>
      <c r="AP33">
        <v>2756</v>
      </c>
      <c r="AQ33">
        <v>481</v>
      </c>
      <c r="AR33">
        <v>4645</v>
      </c>
      <c r="AS33">
        <v>1689</v>
      </c>
      <c r="AT33">
        <v>2840</v>
      </c>
      <c r="AU33">
        <v>3180</v>
      </c>
      <c r="AV33">
        <v>12380</v>
      </c>
      <c r="AW33">
        <v>2623</v>
      </c>
      <c r="AX33">
        <v>2636</v>
      </c>
      <c r="AY33">
        <v>815.9</v>
      </c>
    </row>
    <row r="34" spans="2:51">
      <c r="B34">
        <v>626</v>
      </c>
      <c r="C34">
        <v>2759</v>
      </c>
      <c r="D34">
        <v>1155</v>
      </c>
      <c r="E34">
        <v>3195</v>
      </c>
      <c r="F34">
        <v>4585</v>
      </c>
      <c r="G34">
        <v>1231</v>
      </c>
      <c r="H34">
        <v>1134</v>
      </c>
      <c r="I34">
        <v>1476</v>
      </c>
      <c r="J34">
        <v>1422</v>
      </c>
      <c r="K34">
        <v>3446</v>
      </c>
      <c r="L34">
        <v>2391.5</v>
      </c>
      <c r="M34">
        <v>1706</v>
      </c>
      <c r="N34">
        <v>1887</v>
      </c>
      <c r="O34">
        <v>7570</v>
      </c>
      <c r="P34">
        <v>4680</v>
      </c>
      <c r="Q34">
        <v>3365</v>
      </c>
      <c r="R34">
        <v>1810</v>
      </c>
      <c r="S34">
        <v>2652</v>
      </c>
      <c r="T34">
        <v>4973</v>
      </c>
      <c r="U34">
        <v>2446.5</v>
      </c>
      <c r="V34">
        <v>1004</v>
      </c>
      <c r="W34">
        <v>347</v>
      </c>
      <c r="X34">
        <v>5430</v>
      </c>
      <c r="Y34">
        <v>1820.5</v>
      </c>
      <c r="Z34">
        <v>2646</v>
      </c>
      <c r="AA34">
        <v>2429</v>
      </c>
      <c r="AB34">
        <v>1550</v>
      </c>
      <c r="AC34">
        <v>1003</v>
      </c>
      <c r="AD34">
        <v>1578</v>
      </c>
      <c r="AE34">
        <v>351</v>
      </c>
      <c r="AF34">
        <v>1047</v>
      </c>
      <c r="AG34">
        <v>738</v>
      </c>
      <c r="AH34">
        <v>4285</v>
      </c>
      <c r="AI34">
        <v>2036</v>
      </c>
      <c r="AJ34">
        <v>748.2</v>
      </c>
      <c r="AK34">
        <v>1313</v>
      </c>
      <c r="AL34">
        <v>1200.5</v>
      </c>
      <c r="AM34">
        <v>1904</v>
      </c>
      <c r="AN34">
        <v>588</v>
      </c>
      <c r="AO34">
        <v>1841</v>
      </c>
      <c r="AP34">
        <v>2763</v>
      </c>
      <c r="AQ34">
        <v>485</v>
      </c>
      <c r="AR34">
        <v>4730</v>
      </c>
      <c r="AS34">
        <v>1678</v>
      </c>
      <c r="AT34">
        <v>2825</v>
      </c>
      <c r="AU34">
        <v>3155</v>
      </c>
      <c r="AV34">
        <v>12365</v>
      </c>
      <c r="AW34">
        <v>2663</v>
      </c>
      <c r="AX34">
        <v>2630</v>
      </c>
      <c r="AY34">
        <v>817.5</v>
      </c>
    </row>
    <row r="35" spans="2:51">
      <c r="B35">
        <v>627</v>
      </c>
      <c r="C35">
        <v>2755</v>
      </c>
      <c r="D35">
        <v>1170</v>
      </c>
      <c r="E35">
        <v>3210</v>
      </c>
      <c r="F35">
        <v>4500</v>
      </c>
      <c r="G35">
        <v>1226</v>
      </c>
      <c r="H35">
        <v>1128</v>
      </c>
      <c r="I35">
        <v>1483</v>
      </c>
      <c r="J35">
        <v>1430</v>
      </c>
      <c r="K35">
        <v>3400</v>
      </c>
      <c r="L35">
        <v>2374</v>
      </c>
      <c r="M35">
        <v>1727</v>
      </c>
      <c r="N35">
        <v>1903</v>
      </c>
      <c r="O35">
        <v>7540</v>
      </c>
      <c r="P35">
        <v>4745</v>
      </c>
      <c r="Q35">
        <v>3440</v>
      </c>
      <c r="R35">
        <v>1797</v>
      </c>
      <c r="S35">
        <v>2622</v>
      </c>
      <c r="T35">
        <v>4954</v>
      </c>
      <c r="U35">
        <v>2382</v>
      </c>
      <c r="V35">
        <v>1027</v>
      </c>
      <c r="W35">
        <v>350</v>
      </c>
      <c r="X35">
        <v>5440</v>
      </c>
      <c r="Y35">
        <v>1819.5</v>
      </c>
      <c r="Z35">
        <v>2639</v>
      </c>
      <c r="AA35">
        <v>2415.5</v>
      </c>
      <c r="AB35">
        <v>1551</v>
      </c>
      <c r="AC35">
        <v>1003</v>
      </c>
      <c r="AD35">
        <v>1595</v>
      </c>
      <c r="AE35">
        <v>353</v>
      </c>
      <c r="AF35">
        <v>1050</v>
      </c>
      <c r="AG35">
        <v>735</v>
      </c>
      <c r="AH35">
        <v>4171</v>
      </c>
      <c r="AI35">
        <v>2006</v>
      </c>
      <c r="AJ35">
        <v>737.6</v>
      </c>
      <c r="AK35">
        <v>1293</v>
      </c>
      <c r="AL35">
        <v>1194.5</v>
      </c>
      <c r="AM35">
        <v>1881</v>
      </c>
      <c r="AN35">
        <v>597</v>
      </c>
      <c r="AO35">
        <v>1856</v>
      </c>
      <c r="AP35">
        <v>2746</v>
      </c>
      <c r="AQ35">
        <v>482</v>
      </c>
      <c r="AR35">
        <v>4670</v>
      </c>
      <c r="AS35">
        <v>1665</v>
      </c>
      <c r="AT35">
        <v>2805</v>
      </c>
      <c r="AU35">
        <v>3145</v>
      </c>
      <c r="AV35">
        <v>11960</v>
      </c>
      <c r="AW35">
        <v>2665</v>
      </c>
      <c r="AX35">
        <v>2581</v>
      </c>
      <c r="AY35">
        <v>811.2</v>
      </c>
    </row>
    <row r="36" spans="2:51">
      <c r="B36">
        <v>629</v>
      </c>
      <c r="C36">
        <v>2749</v>
      </c>
      <c r="D36">
        <v>1155</v>
      </c>
      <c r="E36">
        <v>3200</v>
      </c>
      <c r="F36">
        <v>4510</v>
      </c>
      <c r="G36">
        <v>1216</v>
      </c>
      <c r="H36">
        <v>1123</v>
      </c>
      <c r="I36">
        <v>1473</v>
      </c>
      <c r="J36">
        <v>1426</v>
      </c>
      <c r="K36">
        <v>3414</v>
      </c>
      <c r="L36">
        <v>2365.5</v>
      </c>
      <c r="M36">
        <v>1712</v>
      </c>
      <c r="N36">
        <v>1900</v>
      </c>
      <c r="O36">
        <v>7530</v>
      </c>
      <c r="P36">
        <v>4615</v>
      </c>
      <c r="Q36">
        <v>3385</v>
      </c>
      <c r="R36">
        <v>1769</v>
      </c>
      <c r="S36">
        <v>2596</v>
      </c>
      <c r="T36">
        <v>4947</v>
      </c>
      <c r="U36">
        <v>2366.5</v>
      </c>
      <c r="V36">
        <v>1018</v>
      </c>
      <c r="W36">
        <v>351</v>
      </c>
      <c r="X36">
        <v>5360</v>
      </c>
      <c r="Y36">
        <v>1812</v>
      </c>
      <c r="Z36">
        <v>2625</v>
      </c>
      <c r="AA36">
        <v>2405</v>
      </c>
      <c r="AB36">
        <v>1568</v>
      </c>
      <c r="AC36">
        <v>996</v>
      </c>
      <c r="AD36">
        <v>1608</v>
      </c>
      <c r="AE36">
        <v>356</v>
      </c>
      <c r="AF36">
        <v>1053</v>
      </c>
      <c r="AG36">
        <v>728</v>
      </c>
      <c r="AH36">
        <v>4022</v>
      </c>
      <c r="AI36">
        <v>2020</v>
      </c>
      <c r="AJ36">
        <v>749.9</v>
      </c>
      <c r="AK36">
        <v>1293</v>
      </c>
      <c r="AL36">
        <v>1193</v>
      </c>
      <c r="AM36">
        <v>1870</v>
      </c>
      <c r="AN36">
        <v>588</v>
      </c>
      <c r="AO36">
        <v>1854</v>
      </c>
      <c r="AP36">
        <v>2764</v>
      </c>
      <c r="AQ36">
        <v>484</v>
      </c>
      <c r="AR36">
        <v>4580</v>
      </c>
      <c r="AS36">
        <v>1670</v>
      </c>
      <c r="AT36">
        <v>2794</v>
      </c>
      <c r="AU36">
        <v>3155</v>
      </c>
      <c r="AV36">
        <v>12000</v>
      </c>
      <c r="AW36">
        <v>2647</v>
      </c>
      <c r="AX36">
        <v>2588</v>
      </c>
      <c r="AY36">
        <v>806.6</v>
      </c>
    </row>
    <row r="37" spans="2:51">
      <c r="B37">
        <v>620</v>
      </c>
      <c r="C37">
        <v>2711</v>
      </c>
      <c r="D37">
        <v>1187</v>
      </c>
      <c r="E37">
        <v>3150</v>
      </c>
      <c r="F37">
        <v>4480</v>
      </c>
      <c r="G37">
        <v>1209</v>
      </c>
      <c r="H37">
        <v>1107</v>
      </c>
      <c r="I37">
        <v>1459</v>
      </c>
      <c r="J37">
        <v>1415</v>
      </c>
      <c r="K37">
        <v>3392</v>
      </c>
      <c r="L37">
        <v>2352.5</v>
      </c>
      <c r="M37">
        <v>1737</v>
      </c>
      <c r="N37">
        <v>1873</v>
      </c>
      <c r="O37">
        <v>7330</v>
      </c>
      <c r="P37">
        <v>4490</v>
      </c>
      <c r="Q37">
        <v>3275</v>
      </c>
      <c r="R37">
        <v>1752</v>
      </c>
      <c r="S37">
        <v>2555</v>
      </c>
      <c r="T37">
        <v>4919</v>
      </c>
      <c r="U37">
        <v>2321</v>
      </c>
      <c r="V37">
        <v>981</v>
      </c>
      <c r="W37">
        <v>348</v>
      </c>
      <c r="X37">
        <v>5200</v>
      </c>
      <c r="Y37">
        <v>1771.5</v>
      </c>
      <c r="Z37">
        <v>2544</v>
      </c>
      <c r="AA37">
        <v>2370</v>
      </c>
      <c r="AB37">
        <v>1571</v>
      </c>
      <c r="AC37">
        <v>980</v>
      </c>
      <c r="AD37">
        <v>1582</v>
      </c>
      <c r="AE37">
        <v>351</v>
      </c>
      <c r="AF37">
        <v>1029</v>
      </c>
      <c r="AG37">
        <v>724</v>
      </c>
      <c r="AH37">
        <v>3942</v>
      </c>
      <c r="AI37">
        <v>2001</v>
      </c>
      <c r="AJ37">
        <v>735.6</v>
      </c>
      <c r="AK37">
        <v>1278</v>
      </c>
      <c r="AL37">
        <v>1182.5</v>
      </c>
      <c r="AM37">
        <v>1771</v>
      </c>
      <c r="AN37">
        <v>577</v>
      </c>
      <c r="AO37">
        <v>1825</v>
      </c>
      <c r="AP37">
        <v>2756</v>
      </c>
      <c r="AQ37">
        <v>482</v>
      </c>
      <c r="AR37">
        <v>4480</v>
      </c>
      <c r="AS37">
        <v>1628</v>
      </c>
      <c r="AT37">
        <v>2730</v>
      </c>
      <c r="AU37">
        <v>3145</v>
      </c>
      <c r="AV37">
        <v>11700</v>
      </c>
      <c r="AW37">
        <v>2581</v>
      </c>
      <c r="AX37">
        <v>2557</v>
      </c>
      <c r="AY37">
        <v>802</v>
      </c>
    </row>
    <row r="38" spans="2:51">
      <c r="B38">
        <v>637</v>
      </c>
      <c r="C38">
        <v>2750</v>
      </c>
      <c r="D38">
        <v>1183</v>
      </c>
      <c r="E38">
        <v>3205</v>
      </c>
      <c r="F38">
        <v>4585</v>
      </c>
      <c r="G38">
        <v>1237</v>
      </c>
      <c r="H38">
        <v>1131</v>
      </c>
      <c r="I38">
        <v>1491</v>
      </c>
      <c r="J38">
        <v>1456</v>
      </c>
      <c r="K38">
        <v>3444</v>
      </c>
      <c r="L38">
        <v>2373.5</v>
      </c>
      <c r="M38">
        <v>1803</v>
      </c>
      <c r="N38">
        <v>1896</v>
      </c>
      <c r="O38">
        <v>7410</v>
      </c>
      <c r="P38">
        <v>4460</v>
      </c>
      <c r="Q38">
        <v>3345</v>
      </c>
      <c r="R38">
        <v>1756</v>
      </c>
      <c r="S38">
        <v>2590</v>
      </c>
      <c r="T38">
        <v>4897</v>
      </c>
      <c r="U38">
        <v>2361</v>
      </c>
      <c r="V38">
        <v>1008</v>
      </c>
      <c r="W38">
        <v>355</v>
      </c>
      <c r="X38">
        <v>5320</v>
      </c>
      <c r="Y38">
        <v>1798</v>
      </c>
      <c r="Z38">
        <v>2546</v>
      </c>
      <c r="AA38">
        <v>2394</v>
      </c>
      <c r="AB38">
        <v>1590</v>
      </c>
      <c r="AC38">
        <v>1008</v>
      </c>
      <c r="AD38">
        <v>1635</v>
      </c>
      <c r="AE38">
        <v>363</v>
      </c>
      <c r="AF38">
        <v>1057</v>
      </c>
      <c r="AG38">
        <v>755</v>
      </c>
      <c r="AH38">
        <v>3969</v>
      </c>
      <c r="AI38">
        <v>2045</v>
      </c>
      <c r="AJ38">
        <v>744</v>
      </c>
      <c r="AK38">
        <v>1317</v>
      </c>
      <c r="AL38">
        <v>1223.5</v>
      </c>
      <c r="AM38">
        <v>1768</v>
      </c>
      <c r="AN38">
        <v>585</v>
      </c>
      <c r="AO38">
        <v>1853</v>
      </c>
      <c r="AP38">
        <v>2833</v>
      </c>
      <c r="AQ38">
        <v>492</v>
      </c>
      <c r="AR38">
        <v>4585</v>
      </c>
      <c r="AS38">
        <v>1697</v>
      </c>
      <c r="AT38">
        <v>2825</v>
      </c>
      <c r="AU38">
        <v>3230</v>
      </c>
      <c r="AV38">
        <v>11995</v>
      </c>
      <c r="AW38">
        <v>2584</v>
      </c>
      <c r="AX38">
        <v>2634</v>
      </c>
      <c r="AY38">
        <v>809.9</v>
      </c>
    </row>
    <row r="39" spans="2:51">
      <c r="B39">
        <v>629</v>
      </c>
      <c r="C39">
        <v>2690</v>
      </c>
      <c r="D39">
        <v>1183</v>
      </c>
      <c r="E39">
        <v>3115</v>
      </c>
      <c r="F39">
        <v>4480</v>
      </c>
      <c r="G39">
        <v>1211</v>
      </c>
      <c r="H39">
        <v>1110</v>
      </c>
      <c r="I39">
        <v>1455</v>
      </c>
      <c r="J39">
        <v>1431</v>
      </c>
      <c r="K39">
        <v>3393</v>
      </c>
      <c r="L39">
        <v>2326.5</v>
      </c>
      <c r="M39">
        <v>1731</v>
      </c>
      <c r="N39">
        <v>1848</v>
      </c>
      <c r="O39">
        <v>7220</v>
      </c>
      <c r="P39">
        <v>4370</v>
      </c>
      <c r="Q39">
        <v>3240</v>
      </c>
      <c r="R39">
        <v>1731</v>
      </c>
      <c r="S39">
        <v>2510</v>
      </c>
      <c r="T39">
        <v>4856</v>
      </c>
      <c r="U39">
        <v>2323.5</v>
      </c>
      <c r="V39">
        <v>970</v>
      </c>
      <c r="W39">
        <v>349</v>
      </c>
      <c r="X39">
        <v>5140</v>
      </c>
      <c r="Y39">
        <v>1768</v>
      </c>
      <c r="Z39">
        <v>2483</v>
      </c>
      <c r="AA39">
        <v>2378</v>
      </c>
      <c r="AB39">
        <v>1585</v>
      </c>
      <c r="AC39">
        <v>982</v>
      </c>
      <c r="AD39">
        <v>1609</v>
      </c>
      <c r="AE39">
        <v>361</v>
      </c>
      <c r="AF39">
        <v>1033</v>
      </c>
      <c r="AG39">
        <v>751</v>
      </c>
      <c r="AH39">
        <v>3880</v>
      </c>
      <c r="AI39">
        <v>2014</v>
      </c>
      <c r="AJ39">
        <v>730</v>
      </c>
      <c r="AK39">
        <v>1298</v>
      </c>
      <c r="AL39">
        <v>1205</v>
      </c>
      <c r="AM39">
        <v>1782</v>
      </c>
      <c r="AN39">
        <v>580</v>
      </c>
      <c r="AO39">
        <v>1818</v>
      </c>
      <c r="AP39">
        <v>2839</v>
      </c>
      <c r="AQ39">
        <v>488</v>
      </c>
      <c r="AR39">
        <v>4470</v>
      </c>
      <c r="AS39">
        <v>1685</v>
      </c>
      <c r="AT39">
        <v>2781</v>
      </c>
      <c r="AU39">
        <v>3200</v>
      </c>
      <c r="AV39">
        <v>11850</v>
      </c>
      <c r="AW39">
        <v>2530</v>
      </c>
      <c r="AX39">
        <v>2623</v>
      </c>
      <c r="AY39">
        <v>805.2</v>
      </c>
    </row>
    <row r="40" spans="2:51">
      <c r="B40">
        <v>652</v>
      </c>
      <c r="C40">
        <v>2795</v>
      </c>
      <c r="D40">
        <v>1136.5</v>
      </c>
      <c r="E40">
        <v>3135</v>
      </c>
      <c r="F40">
        <v>4545</v>
      </c>
      <c r="G40">
        <v>1217</v>
      </c>
      <c r="H40">
        <v>1116</v>
      </c>
      <c r="I40">
        <v>1471</v>
      </c>
      <c r="J40">
        <v>1458</v>
      </c>
      <c r="K40">
        <v>3390</v>
      </c>
      <c r="L40">
        <v>2333.5</v>
      </c>
      <c r="M40">
        <v>1755</v>
      </c>
      <c r="N40">
        <v>1906</v>
      </c>
      <c r="O40">
        <v>7380</v>
      </c>
      <c r="P40">
        <v>4510</v>
      </c>
      <c r="Q40">
        <v>3305</v>
      </c>
      <c r="R40">
        <v>1755</v>
      </c>
      <c r="S40">
        <v>2579</v>
      </c>
      <c r="T40">
        <v>4983</v>
      </c>
      <c r="U40">
        <v>2390</v>
      </c>
      <c r="V40">
        <v>1005</v>
      </c>
      <c r="W40">
        <v>352</v>
      </c>
      <c r="X40">
        <v>5370</v>
      </c>
      <c r="Y40">
        <v>1815</v>
      </c>
      <c r="Z40">
        <v>2550</v>
      </c>
      <c r="AA40">
        <v>2432.5</v>
      </c>
      <c r="AB40">
        <v>1530</v>
      </c>
      <c r="AC40">
        <v>984</v>
      </c>
      <c r="AD40">
        <v>1666</v>
      </c>
      <c r="AE40">
        <v>378</v>
      </c>
      <c r="AF40">
        <v>1045</v>
      </c>
      <c r="AG40">
        <v>755</v>
      </c>
      <c r="AH40">
        <v>4003</v>
      </c>
      <c r="AI40">
        <v>2045</v>
      </c>
      <c r="AJ40">
        <v>741.1</v>
      </c>
      <c r="AK40">
        <v>1331</v>
      </c>
      <c r="AL40">
        <v>1234</v>
      </c>
      <c r="AM40">
        <v>1826</v>
      </c>
      <c r="AN40">
        <v>595</v>
      </c>
      <c r="AO40">
        <v>1848</v>
      </c>
      <c r="AP40">
        <v>2899</v>
      </c>
      <c r="AQ40">
        <v>498</v>
      </c>
      <c r="AR40">
        <v>4595</v>
      </c>
      <c r="AS40">
        <v>1695</v>
      </c>
      <c r="AT40">
        <v>2863</v>
      </c>
      <c r="AU40">
        <v>3270</v>
      </c>
      <c r="AV40">
        <v>12060</v>
      </c>
      <c r="AW40">
        <v>2573</v>
      </c>
      <c r="AX40">
        <v>2680</v>
      </c>
      <c r="AY40">
        <v>817.5</v>
      </c>
    </row>
    <row r="41" spans="2:51">
      <c r="B41">
        <v>655</v>
      </c>
      <c r="C41">
        <v>2820</v>
      </c>
      <c r="D41">
        <v>1134</v>
      </c>
      <c r="E41">
        <v>3180</v>
      </c>
      <c r="F41">
        <v>4615</v>
      </c>
      <c r="G41">
        <v>1239</v>
      </c>
      <c r="H41">
        <v>1136</v>
      </c>
      <c r="I41">
        <v>1486</v>
      </c>
      <c r="J41">
        <v>1480</v>
      </c>
      <c r="K41">
        <v>3421</v>
      </c>
      <c r="L41">
        <v>2352.5</v>
      </c>
      <c r="M41">
        <v>1763</v>
      </c>
      <c r="N41">
        <v>1937</v>
      </c>
      <c r="O41">
        <v>7490</v>
      </c>
      <c r="P41">
        <v>4570</v>
      </c>
      <c r="Q41">
        <v>3255</v>
      </c>
      <c r="R41">
        <v>1775</v>
      </c>
      <c r="S41">
        <v>2635</v>
      </c>
      <c r="T41">
        <v>5025</v>
      </c>
      <c r="U41">
        <v>2403</v>
      </c>
      <c r="V41">
        <v>1025</v>
      </c>
      <c r="W41">
        <v>353</v>
      </c>
      <c r="X41">
        <v>5460</v>
      </c>
      <c r="Y41">
        <v>1833.5</v>
      </c>
      <c r="Z41">
        <v>2564</v>
      </c>
      <c r="AA41">
        <v>2450</v>
      </c>
      <c r="AB41">
        <v>1511</v>
      </c>
      <c r="AC41">
        <v>983</v>
      </c>
      <c r="AD41">
        <v>1639</v>
      </c>
      <c r="AE41">
        <v>386</v>
      </c>
      <c r="AF41">
        <v>1054</v>
      </c>
      <c r="AG41">
        <v>763</v>
      </c>
      <c r="AH41">
        <v>4035</v>
      </c>
      <c r="AI41">
        <v>2055</v>
      </c>
      <c r="AJ41">
        <v>750.8</v>
      </c>
      <c r="AK41">
        <v>1350</v>
      </c>
      <c r="AL41">
        <v>1245.5</v>
      </c>
      <c r="AM41">
        <v>1832</v>
      </c>
      <c r="AN41">
        <v>595</v>
      </c>
      <c r="AO41">
        <v>1845</v>
      </c>
      <c r="AP41">
        <v>2955</v>
      </c>
      <c r="AQ41">
        <v>506</v>
      </c>
      <c r="AR41">
        <v>4720</v>
      </c>
      <c r="AS41">
        <v>1728</v>
      </c>
      <c r="AT41">
        <v>2892</v>
      </c>
      <c r="AU41">
        <v>3315</v>
      </c>
      <c r="AV41">
        <v>12220</v>
      </c>
      <c r="AW41">
        <v>2542</v>
      </c>
      <c r="AX41">
        <v>2716</v>
      </c>
      <c r="AY41">
        <v>826.7</v>
      </c>
    </row>
    <row r="42" spans="2:51">
      <c r="B42">
        <v>654</v>
      </c>
      <c r="C42">
        <v>2801</v>
      </c>
      <c r="D42">
        <v>1149.5</v>
      </c>
      <c r="E42">
        <v>3170</v>
      </c>
      <c r="F42">
        <v>4585</v>
      </c>
      <c r="G42">
        <v>1238</v>
      </c>
      <c r="H42">
        <v>1130</v>
      </c>
      <c r="I42">
        <v>1478</v>
      </c>
      <c r="J42">
        <v>1474</v>
      </c>
      <c r="K42">
        <v>3401</v>
      </c>
      <c r="L42">
        <v>2351.5</v>
      </c>
      <c r="M42">
        <v>1747</v>
      </c>
      <c r="N42">
        <v>1954</v>
      </c>
      <c r="O42">
        <v>7480</v>
      </c>
      <c r="P42">
        <v>4570</v>
      </c>
      <c r="Q42">
        <v>3295</v>
      </c>
      <c r="R42">
        <v>1765</v>
      </c>
      <c r="S42">
        <v>2674</v>
      </c>
      <c r="T42">
        <v>5080</v>
      </c>
      <c r="U42">
        <v>2458</v>
      </c>
      <c r="V42">
        <v>1029</v>
      </c>
      <c r="W42">
        <v>353</v>
      </c>
      <c r="X42">
        <v>5500</v>
      </c>
      <c r="Y42">
        <v>1841.5</v>
      </c>
      <c r="Z42">
        <v>2567</v>
      </c>
      <c r="AA42">
        <v>2538</v>
      </c>
      <c r="AB42">
        <v>1436</v>
      </c>
      <c r="AC42">
        <v>969</v>
      </c>
      <c r="AD42">
        <v>1625</v>
      </c>
      <c r="AE42">
        <v>381</v>
      </c>
      <c r="AF42">
        <v>1068</v>
      </c>
      <c r="AG42">
        <v>766</v>
      </c>
      <c r="AH42">
        <v>4022</v>
      </c>
      <c r="AI42">
        <v>2063</v>
      </c>
      <c r="AJ42">
        <v>751.5</v>
      </c>
      <c r="AK42">
        <v>1366</v>
      </c>
      <c r="AL42">
        <v>1246.5</v>
      </c>
      <c r="AM42">
        <v>1864</v>
      </c>
      <c r="AN42">
        <v>596</v>
      </c>
      <c r="AO42">
        <v>1828</v>
      </c>
      <c r="AP42">
        <v>3025</v>
      </c>
      <c r="AQ42">
        <v>504</v>
      </c>
      <c r="AR42">
        <v>4730</v>
      </c>
      <c r="AS42">
        <v>1722</v>
      </c>
      <c r="AT42">
        <v>2873</v>
      </c>
      <c r="AU42">
        <v>3305</v>
      </c>
      <c r="AV42">
        <v>12175</v>
      </c>
      <c r="AW42">
        <v>2553</v>
      </c>
      <c r="AX42">
        <v>2720</v>
      </c>
      <c r="AY42">
        <v>821.8</v>
      </c>
    </row>
    <row r="43" spans="2:51">
      <c r="B43">
        <v>648</v>
      </c>
      <c r="C43">
        <v>2780</v>
      </c>
      <c r="D43">
        <v>1144</v>
      </c>
      <c r="E43">
        <v>3150</v>
      </c>
      <c r="F43">
        <v>4525</v>
      </c>
      <c r="G43">
        <v>1229</v>
      </c>
      <c r="H43">
        <v>1121</v>
      </c>
      <c r="I43">
        <v>1467</v>
      </c>
      <c r="J43">
        <v>1464</v>
      </c>
      <c r="K43">
        <v>3371</v>
      </c>
      <c r="L43">
        <v>2335</v>
      </c>
      <c r="M43">
        <v>1732</v>
      </c>
      <c r="N43">
        <v>1943</v>
      </c>
      <c r="O43">
        <v>7430</v>
      </c>
      <c r="P43">
        <v>4550</v>
      </c>
      <c r="Q43">
        <v>3260</v>
      </c>
      <c r="R43">
        <v>1750</v>
      </c>
      <c r="S43">
        <v>2697</v>
      </c>
      <c r="T43">
        <v>5050</v>
      </c>
      <c r="U43">
        <v>2433.5</v>
      </c>
      <c r="V43">
        <v>1022</v>
      </c>
      <c r="W43">
        <v>349</v>
      </c>
      <c r="X43">
        <v>5430</v>
      </c>
      <c r="Y43">
        <v>1803</v>
      </c>
      <c r="Z43">
        <v>2541</v>
      </c>
      <c r="AA43">
        <v>2529.5</v>
      </c>
      <c r="AB43">
        <v>1432</v>
      </c>
      <c r="AC43">
        <v>961</v>
      </c>
      <c r="AD43">
        <v>1606</v>
      </c>
      <c r="AE43">
        <v>377</v>
      </c>
      <c r="AF43">
        <v>1060</v>
      </c>
      <c r="AG43">
        <v>758</v>
      </c>
      <c r="AH43">
        <v>3996</v>
      </c>
      <c r="AI43">
        <v>2045</v>
      </c>
      <c r="AJ43">
        <v>747.5</v>
      </c>
      <c r="AK43">
        <v>1356</v>
      </c>
      <c r="AL43">
        <v>1234</v>
      </c>
      <c r="AM43">
        <v>1857</v>
      </c>
      <c r="AN43">
        <v>593</v>
      </c>
      <c r="AO43">
        <v>1818</v>
      </c>
      <c r="AP43">
        <v>2999</v>
      </c>
      <c r="AQ43">
        <v>500</v>
      </c>
      <c r="AR43">
        <v>4685</v>
      </c>
      <c r="AS43">
        <v>1697</v>
      </c>
      <c r="AT43">
        <v>2878</v>
      </c>
      <c r="AU43">
        <v>3265</v>
      </c>
      <c r="AV43">
        <v>11980</v>
      </c>
      <c r="AW43">
        <v>2537</v>
      </c>
      <c r="AX43">
        <v>2688</v>
      </c>
      <c r="AY43">
        <v>818</v>
      </c>
    </row>
    <row r="44" spans="2:51">
      <c r="B44">
        <v>657</v>
      </c>
      <c r="C44">
        <v>2817</v>
      </c>
      <c r="D44">
        <v>1148.5</v>
      </c>
      <c r="E44">
        <v>3150</v>
      </c>
      <c r="F44">
        <v>4510</v>
      </c>
      <c r="G44">
        <v>1231</v>
      </c>
      <c r="H44">
        <v>1124</v>
      </c>
      <c r="I44">
        <v>1464</v>
      </c>
      <c r="J44">
        <v>1465</v>
      </c>
      <c r="K44">
        <v>3373</v>
      </c>
      <c r="L44">
        <v>2332</v>
      </c>
      <c r="M44">
        <v>1749</v>
      </c>
      <c r="N44">
        <v>1955</v>
      </c>
      <c r="O44">
        <v>7490</v>
      </c>
      <c r="P44">
        <v>4590</v>
      </c>
      <c r="Q44">
        <v>3280</v>
      </c>
      <c r="R44">
        <v>1751</v>
      </c>
      <c r="S44">
        <v>2708</v>
      </c>
      <c r="T44">
        <v>5058</v>
      </c>
      <c r="U44">
        <v>2451</v>
      </c>
      <c r="V44">
        <v>1026</v>
      </c>
      <c r="W44">
        <v>350</v>
      </c>
      <c r="X44">
        <v>5460</v>
      </c>
      <c r="Y44">
        <v>1834.5</v>
      </c>
      <c r="Z44">
        <v>2568</v>
      </c>
      <c r="AA44">
        <v>2531.5</v>
      </c>
      <c r="AB44">
        <v>1455</v>
      </c>
      <c r="AC44">
        <v>985</v>
      </c>
      <c r="AD44">
        <v>1625</v>
      </c>
      <c r="AE44">
        <v>384</v>
      </c>
      <c r="AF44">
        <v>1069</v>
      </c>
      <c r="AG44">
        <v>767</v>
      </c>
      <c r="AH44">
        <v>4030</v>
      </c>
      <c r="AI44">
        <v>2067</v>
      </c>
      <c r="AJ44">
        <v>757.4</v>
      </c>
      <c r="AK44">
        <v>1375</v>
      </c>
      <c r="AL44">
        <v>1244</v>
      </c>
      <c r="AM44">
        <v>1854</v>
      </c>
      <c r="AN44">
        <v>603</v>
      </c>
      <c r="AO44">
        <v>1847</v>
      </c>
      <c r="AP44">
        <v>3015</v>
      </c>
      <c r="AQ44">
        <v>504</v>
      </c>
      <c r="AR44">
        <v>4725</v>
      </c>
      <c r="AS44">
        <v>1717</v>
      </c>
      <c r="AT44">
        <v>2959</v>
      </c>
      <c r="AU44">
        <v>3320</v>
      </c>
      <c r="AV44">
        <v>11975</v>
      </c>
      <c r="AW44">
        <v>2498</v>
      </c>
      <c r="AX44">
        <v>2714</v>
      </c>
      <c r="AY44">
        <v>826</v>
      </c>
    </row>
    <row r="45" spans="2:51">
      <c r="B45">
        <v>645</v>
      </c>
      <c r="C45">
        <v>2817</v>
      </c>
      <c r="D45">
        <v>1146</v>
      </c>
      <c r="E45">
        <v>3155</v>
      </c>
      <c r="F45">
        <v>4465</v>
      </c>
      <c r="G45">
        <v>1227</v>
      </c>
      <c r="H45">
        <v>1123</v>
      </c>
      <c r="I45">
        <v>1476</v>
      </c>
      <c r="J45">
        <v>1470</v>
      </c>
      <c r="K45">
        <v>3399</v>
      </c>
      <c r="L45">
        <v>2325.5</v>
      </c>
      <c r="M45">
        <v>1747</v>
      </c>
      <c r="N45">
        <v>1951</v>
      </c>
      <c r="O45">
        <v>7410</v>
      </c>
      <c r="P45">
        <v>4595</v>
      </c>
      <c r="Q45">
        <v>3270</v>
      </c>
      <c r="R45">
        <v>1770</v>
      </c>
      <c r="S45">
        <v>2707</v>
      </c>
      <c r="T45">
        <v>5088</v>
      </c>
      <c r="U45">
        <v>2481.5</v>
      </c>
      <c r="V45">
        <v>1016</v>
      </c>
      <c r="W45">
        <v>352</v>
      </c>
      <c r="X45">
        <v>5430</v>
      </c>
      <c r="Y45">
        <v>1827.5</v>
      </c>
      <c r="Z45">
        <v>2548</v>
      </c>
      <c r="AA45">
        <v>2531.5</v>
      </c>
      <c r="AB45">
        <v>1463</v>
      </c>
      <c r="AC45">
        <v>997</v>
      </c>
      <c r="AD45">
        <v>1621</v>
      </c>
      <c r="AE45">
        <v>386</v>
      </c>
      <c r="AF45">
        <v>1056</v>
      </c>
      <c r="AG45">
        <v>764</v>
      </c>
      <c r="AH45">
        <v>4075</v>
      </c>
      <c r="AI45">
        <v>2068</v>
      </c>
      <c r="AJ45">
        <v>757.3</v>
      </c>
      <c r="AK45">
        <v>1365</v>
      </c>
      <c r="AL45">
        <v>1246.5</v>
      </c>
      <c r="AM45">
        <v>1838</v>
      </c>
      <c r="AN45">
        <v>603</v>
      </c>
      <c r="AO45">
        <v>1838</v>
      </c>
      <c r="AP45">
        <v>3010</v>
      </c>
      <c r="AQ45">
        <v>505</v>
      </c>
      <c r="AR45">
        <v>4735</v>
      </c>
      <c r="AS45">
        <v>1716</v>
      </c>
      <c r="AT45">
        <v>2936</v>
      </c>
      <c r="AU45">
        <v>3325</v>
      </c>
      <c r="AV45">
        <v>11950</v>
      </c>
      <c r="AW45">
        <v>2511</v>
      </c>
      <c r="AX45">
        <v>2702</v>
      </c>
      <c r="AY45">
        <v>825</v>
      </c>
    </row>
    <row r="46" spans="2:51">
      <c r="B46">
        <v>641</v>
      </c>
      <c r="C46">
        <v>2800</v>
      </c>
      <c r="D46">
        <v>1168.5</v>
      </c>
      <c r="E46">
        <v>3150</v>
      </c>
      <c r="F46">
        <v>4465</v>
      </c>
      <c r="G46">
        <v>1236</v>
      </c>
      <c r="H46">
        <v>1130</v>
      </c>
      <c r="I46">
        <v>1480</v>
      </c>
      <c r="J46">
        <v>1471</v>
      </c>
      <c r="K46">
        <v>3391</v>
      </c>
      <c r="L46">
        <v>2373</v>
      </c>
      <c r="M46">
        <v>1805</v>
      </c>
      <c r="N46">
        <v>1955</v>
      </c>
      <c r="O46">
        <v>7360</v>
      </c>
      <c r="P46">
        <v>4540</v>
      </c>
      <c r="Q46">
        <v>3195</v>
      </c>
      <c r="R46">
        <v>1763</v>
      </c>
      <c r="S46">
        <v>2725</v>
      </c>
      <c r="T46">
        <v>5129</v>
      </c>
      <c r="U46">
        <v>2488</v>
      </c>
      <c r="V46">
        <v>1011</v>
      </c>
      <c r="W46">
        <v>355</v>
      </c>
      <c r="X46">
        <v>5370</v>
      </c>
      <c r="Y46">
        <v>1825.5</v>
      </c>
      <c r="Z46">
        <v>2523</v>
      </c>
      <c r="AA46">
        <v>2522.5</v>
      </c>
      <c r="AB46">
        <v>1470</v>
      </c>
      <c r="AC46">
        <v>1002</v>
      </c>
      <c r="AD46">
        <v>1631</v>
      </c>
      <c r="AE46">
        <v>391</v>
      </c>
      <c r="AF46">
        <v>1053</v>
      </c>
      <c r="AG46">
        <v>777</v>
      </c>
      <c r="AH46">
        <v>4035</v>
      </c>
      <c r="AI46">
        <v>2093</v>
      </c>
      <c r="AJ46">
        <v>753.7</v>
      </c>
      <c r="AK46">
        <v>1365</v>
      </c>
      <c r="AL46">
        <v>1254</v>
      </c>
      <c r="AM46">
        <v>1841</v>
      </c>
      <c r="AN46">
        <v>617</v>
      </c>
      <c r="AO46">
        <v>1866</v>
      </c>
      <c r="AP46">
        <v>2975</v>
      </c>
      <c r="AQ46">
        <v>505</v>
      </c>
      <c r="AR46">
        <v>4770</v>
      </c>
      <c r="AS46">
        <v>1712</v>
      </c>
      <c r="AT46">
        <v>2962</v>
      </c>
      <c r="AU46">
        <v>3315</v>
      </c>
      <c r="AV46">
        <v>12025</v>
      </c>
      <c r="AW46">
        <v>2475</v>
      </c>
      <c r="AX46">
        <v>2696</v>
      </c>
      <c r="AY46">
        <v>826.5</v>
      </c>
    </row>
    <row r="47" spans="2:51">
      <c r="B47">
        <v>637</v>
      </c>
      <c r="C47">
        <v>2766</v>
      </c>
      <c r="D47">
        <v>1150.5</v>
      </c>
      <c r="E47">
        <v>3125</v>
      </c>
      <c r="F47">
        <v>4460</v>
      </c>
      <c r="G47">
        <v>1236</v>
      </c>
      <c r="H47">
        <v>1125</v>
      </c>
      <c r="I47">
        <v>1480</v>
      </c>
      <c r="J47">
        <v>1476</v>
      </c>
      <c r="K47">
        <v>3401</v>
      </c>
      <c r="L47">
        <v>2377.5</v>
      </c>
      <c r="M47">
        <v>1780</v>
      </c>
      <c r="N47">
        <v>1972</v>
      </c>
      <c r="O47">
        <v>7440</v>
      </c>
      <c r="P47">
        <v>4580</v>
      </c>
      <c r="Q47">
        <v>3150</v>
      </c>
      <c r="R47">
        <v>1765</v>
      </c>
      <c r="S47">
        <v>2739</v>
      </c>
      <c r="T47">
        <v>5142</v>
      </c>
      <c r="U47">
        <v>2476</v>
      </c>
      <c r="V47">
        <v>1013</v>
      </c>
      <c r="W47">
        <v>358</v>
      </c>
      <c r="X47">
        <v>5450</v>
      </c>
      <c r="Y47">
        <v>1818</v>
      </c>
      <c r="Z47">
        <v>2511</v>
      </c>
      <c r="AA47">
        <v>2525.5</v>
      </c>
      <c r="AB47">
        <v>1476</v>
      </c>
      <c r="AC47">
        <v>1006</v>
      </c>
      <c r="AD47">
        <v>1626</v>
      </c>
      <c r="AE47">
        <v>393</v>
      </c>
      <c r="AF47">
        <v>1045</v>
      </c>
      <c r="AG47">
        <v>775</v>
      </c>
      <c r="AH47">
        <v>4046</v>
      </c>
      <c r="AI47">
        <v>2096</v>
      </c>
      <c r="AJ47">
        <v>754.8</v>
      </c>
      <c r="AK47">
        <v>1362</v>
      </c>
      <c r="AL47">
        <v>1266.5</v>
      </c>
      <c r="AM47">
        <v>1804</v>
      </c>
      <c r="AN47">
        <v>609</v>
      </c>
      <c r="AO47">
        <v>1859</v>
      </c>
      <c r="AP47">
        <v>2940</v>
      </c>
      <c r="AQ47">
        <v>510</v>
      </c>
      <c r="AR47">
        <v>4775</v>
      </c>
      <c r="AS47">
        <v>1723</v>
      </c>
      <c r="AT47">
        <v>2940</v>
      </c>
      <c r="AU47">
        <v>3335</v>
      </c>
      <c r="AV47">
        <v>11960</v>
      </c>
      <c r="AW47">
        <v>2484</v>
      </c>
      <c r="AX47">
        <v>2701</v>
      </c>
      <c r="AY47">
        <v>828.5</v>
      </c>
    </row>
    <row r="48" spans="2:51">
      <c r="B48">
        <v>651</v>
      </c>
      <c r="C48">
        <v>2787</v>
      </c>
      <c r="D48">
        <v>1139</v>
      </c>
      <c r="E48">
        <v>3180</v>
      </c>
      <c r="F48">
        <v>4510</v>
      </c>
      <c r="G48">
        <v>1241</v>
      </c>
      <c r="H48">
        <v>1126</v>
      </c>
      <c r="I48">
        <v>1479</v>
      </c>
      <c r="J48">
        <v>1492</v>
      </c>
      <c r="K48">
        <v>3446</v>
      </c>
      <c r="L48">
        <v>2374.5</v>
      </c>
      <c r="M48">
        <v>1798</v>
      </c>
      <c r="N48">
        <v>1989</v>
      </c>
      <c r="O48">
        <v>7470</v>
      </c>
      <c r="P48">
        <v>4600</v>
      </c>
      <c r="Q48">
        <v>3155</v>
      </c>
      <c r="R48">
        <v>1760</v>
      </c>
      <c r="S48">
        <v>2740</v>
      </c>
      <c r="T48">
        <v>5175</v>
      </c>
      <c r="U48">
        <v>2485.5</v>
      </c>
      <c r="V48">
        <v>1025</v>
      </c>
      <c r="W48">
        <v>358</v>
      </c>
      <c r="X48">
        <v>5510</v>
      </c>
      <c r="Y48">
        <v>1820</v>
      </c>
      <c r="Z48">
        <v>2536</v>
      </c>
      <c r="AA48">
        <v>2536.5</v>
      </c>
      <c r="AB48">
        <v>1486</v>
      </c>
      <c r="AC48">
        <v>1013</v>
      </c>
      <c r="AD48">
        <v>1640</v>
      </c>
      <c r="AE48">
        <v>398</v>
      </c>
      <c r="AF48">
        <v>1063</v>
      </c>
      <c r="AG48">
        <v>771</v>
      </c>
      <c r="AH48">
        <v>4072</v>
      </c>
      <c r="AI48">
        <v>2099</v>
      </c>
      <c r="AJ48">
        <v>755.3</v>
      </c>
      <c r="AK48">
        <v>1371</v>
      </c>
      <c r="AL48">
        <v>1268</v>
      </c>
      <c r="AM48">
        <v>1761</v>
      </c>
      <c r="AN48">
        <v>633</v>
      </c>
      <c r="AO48">
        <v>1878</v>
      </c>
      <c r="AP48">
        <v>3020</v>
      </c>
      <c r="AQ48">
        <v>505</v>
      </c>
      <c r="AR48">
        <v>4795</v>
      </c>
      <c r="AS48">
        <v>1718</v>
      </c>
      <c r="AT48">
        <v>2927</v>
      </c>
      <c r="AU48">
        <v>3390</v>
      </c>
      <c r="AV48">
        <v>12105</v>
      </c>
      <c r="AW48">
        <v>2443</v>
      </c>
      <c r="AX48">
        <v>2729</v>
      </c>
      <c r="AY48">
        <v>837</v>
      </c>
    </row>
    <row r="49" spans="2:51">
      <c r="B49">
        <v>667</v>
      </c>
      <c r="C49">
        <v>2829</v>
      </c>
      <c r="D49">
        <v>1138.5</v>
      </c>
      <c r="E49">
        <v>3200</v>
      </c>
      <c r="F49">
        <v>4525</v>
      </c>
      <c r="G49">
        <v>1238</v>
      </c>
      <c r="H49">
        <v>1115</v>
      </c>
      <c r="I49">
        <v>1480</v>
      </c>
      <c r="J49">
        <v>1472</v>
      </c>
      <c r="K49">
        <v>3449</v>
      </c>
      <c r="L49">
        <v>2390</v>
      </c>
      <c r="M49">
        <v>1791</v>
      </c>
      <c r="N49">
        <v>1997</v>
      </c>
      <c r="O49">
        <v>7460</v>
      </c>
      <c r="P49">
        <v>4635</v>
      </c>
      <c r="Q49">
        <v>3230</v>
      </c>
      <c r="R49">
        <v>1761</v>
      </c>
      <c r="S49">
        <v>2733</v>
      </c>
      <c r="T49">
        <v>5129</v>
      </c>
      <c r="U49">
        <v>2500</v>
      </c>
      <c r="V49">
        <v>1032</v>
      </c>
      <c r="W49">
        <v>361</v>
      </c>
      <c r="X49">
        <v>5530</v>
      </c>
      <c r="Y49">
        <v>1820</v>
      </c>
      <c r="Z49">
        <v>2571</v>
      </c>
      <c r="AA49">
        <v>2499</v>
      </c>
      <c r="AB49">
        <v>1495</v>
      </c>
      <c r="AC49">
        <v>1024</v>
      </c>
      <c r="AD49">
        <v>1649</v>
      </c>
      <c r="AE49">
        <v>402</v>
      </c>
      <c r="AF49">
        <v>1078</v>
      </c>
      <c r="AG49">
        <v>766</v>
      </c>
      <c r="AH49">
        <v>4087</v>
      </c>
      <c r="AI49">
        <v>2103</v>
      </c>
      <c r="AJ49">
        <v>753.5</v>
      </c>
      <c r="AK49">
        <v>1378</v>
      </c>
      <c r="AL49">
        <v>1284.5</v>
      </c>
      <c r="AM49">
        <v>1813</v>
      </c>
      <c r="AN49">
        <v>645</v>
      </c>
      <c r="AO49">
        <v>1892</v>
      </c>
      <c r="AP49">
        <v>3040</v>
      </c>
      <c r="AQ49">
        <v>510</v>
      </c>
      <c r="AR49">
        <v>4775</v>
      </c>
      <c r="AS49">
        <v>1757</v>
      </c>
      <c r="AT49">
        <v>2965</v>
      </c>
      <c r="AU49">
        <v>3395</v>
      </c>
      <c r="AV49">
        <v>12230</v>
      </c>
      <c r="AW49">
        <v>2465</v>
      </c>
      <c r="AX49">
        <v>2785</v>
      </c>
      <c r="AY49">
        <v>834.8</v>
      </c>
    </row>
    <row r="50" spans="2:51">
      <c r="B50">
        <v>670</v>
      </c>
      <c r="C50">
        <v>2825</v>
      </c>
      <c r="D50">
        <v>1095</v>
      </c>
      <c r="E50">
        <v>3165</v>
      </c>
      <c r="F50">
        <v>4540</v>
      </c>
      <c r="G50">
        <v>1249</v>
      </c>
      <c r="H50">
        <v>1119</v>
      </c>
      <c r="I50">
        <v>1474</v>
      </c>
      <c r="J50">
        <v>1480</v>
      </c>
      <c r="K50">
        <v>3435</v>
      </c>
      <c r="L50">
        <v>2367.5</v>
      </c>
      <c r="M50">
        <v>1746</v>
      </c>
      <c r="N50">
        <v>2005</v>
      </c>
      <c r="O50">
        <v>7460</v>
      </c>
      <c r="P50">
        <v>4580</v>
      </c>
      <c r="Q50">
        <v>3085</v>
      </c>
      <c r="R50">
        <v>1780</v>
      </c>
      <c r="S50">
        <v>2725</v>
      </c>
      <c r="T50">
        <v>5154</v>
      </c>
      <c r="U50">
        <v>2491</v>
      </c>
      <c r="V50">
        <v>1035</v>
      </c>
      <c r="W50">
        <v>358</v>
      </c>
      <c r="X50">
        <v>5550</v>
      </c>
      <c r="Y50">
        <v>1811</v>
      </c>
      <c r="Z50">
        <v>2570</v>
      </c>
      <c r="AA50">
        <v>2514.5</v>
      </c>
      <c r="AB50">
        <v>1492</v>
      </c>
      <c r="AC50">
        <v>1028</v>
      </c>
      <c r="AD50">
        <v>1633</v>
      </c>
      <c r="AE50">
        <v>395</v>
      </c>
      <c r="AF50">
        <v>1080</v>
      </c>
      <c r="AG50">
        <v>765</v>
      </c>
      <c r="AH50">
        <v>4068</v>
      </c>
      <c r="AI50">
        <v>2105</v>
      </c>
      <c r="AJ50">
        <v>763.4</v>
      </c>
      <c r="AK50">
        <v>1375</v>
      </c>
      <c r="AL50">
        <v>1258.5</v>
      </c>
      <c r="AM50">
        <v>1837</v>
      </c>
      <c r="AN50">
        <v>643</v>
      </c>
      <c r="AO50">
        <v>1882</v>
      </c>
      <c r="AP50">
        <v>3005</v>
      </c>
      <c r="AQ50">
        <v>506</v>
      </c>
      <c r="AR50">
        <v>4755</v>
      </c>
      <c r="AS50">
        <v>1670</v>
      </c>
      <c r="AT50">
        <v>2969</v>
      </c>
      <c r="AU50">
        <v>3345</v>
      </c>
      <c r="AV50">
        <v>12270</v>
      </c>
      <c r="AW50">
        <v>2417</v>
      </c>
      <c r="AX50">
        <v>2754</v>
      </c>
      <c r="AY50">
        <v>824.7</v>
      </c>
    </row>
    <row r="51" spans="2:51">
      <c r="B51">
        <v>652</v>
      </c>
      <c r="C51">
        <v>2836</v>
      </c>
      <c r="D51">
        <v>1099.5</v>
      </c>
      <c r="E51">
        <v>3195</v>
      </c>
      <c r="F51">
        <v>4600</v>
      </c>
      <c r="G51">
        <v>1257</v>
      </c>
      <c r="H51">
        <v>1126</v>
      </c>
      <c r="I51">
        <v>1473</v>
      </c>
      <c r="J51">
        <v>1498</v>
      </c>
      <c r="K51">
        <v>3439</v>
      </c>
      <c r="L51">
        <v>2369.5</v>
      </c>
      <c r="M51">
        <v>1742</v>
      </c>
      <c r="N51">
        <v>1986</v>
      </c>
      <c r="O51">
        <v>7440</v>
      </c>
      <c r="P51">
        <v>4620</v>
      </c>
      <c r="Q51">
        <v>3025</v>
      </c>
      <c r="R51">
        <v>1791</v>
      </c>
      <c r="S51">
        <v>2735</v>
      </c>
      <c r="T51">
        <v>5181</v>
      </c>
      <c r="U51">
        <v>2503.5</v>
      </c>
      <c r="V51">
        <v>1033</v>
      </c>
      <c r="W51">
        <v>358</v>
      </c>
      <c r="X51">
        <v>5630</v>
      </c>
      <c r="Y51">
        <v>1827</v>
      </c>
      <c r="Z51">
        <v>2575</v>
      </c>
      <c r="AA51">
        <v>2501.5</v>
      </c>
      <c r="AB51">
        <v>1485</v>
      </c>
      <c r="AC51">
        <v>1023</v>
      </c>
      <c r="AD51">
        <v>1644</v>
      </c>
      <c r="AE51">
        <v>394</v>
      </c>
      <c r="AF51">
        <v>1086</v>
      </c>
      <c r="AG51">
        <v>750</v>
      </c>
      <c r="AH51">
        <v>4077</v>
      </c>
      <c r="AI51">
        <v>2116</v>
      </c>
      <c r="AJ51">
        <v>765.2</v>
      </c>
      <c r="AK51">
        <v>1395</v>
      </c>
      <c r="AL51">
        <v>1271.5</v>
      </c>
      <c r="AM51">
        <v>1867</v>
      </c>
      <c r="AN51">
        <v>643</v>
      </c>
      <c r="AO51">
        <v>1920</v>
      </c>
      <c r="AP51">
        <v>3000</v>
      </c>
      <c r="AQ51">
        <v>515</v>
      </c>
      <c r="AR51">
        <v>4795</v>
      </c>
      <c r="AS51">
        <v>1707</v>
      </c>
      <c r="AT51">
        <v>2999</v>
      </c>
      <c r="AU51">
        <v>3380</v>
      </c>
      <c r="AV51">
        <v>12555</v>
      </c>
      <c r="AW51">
        <v>2387</v>
      </c>
      <c r="AX51">
        <v>2776</v>
      </c>
      <c r="AY51">
        <v>836.5</v>
      </c>
    </row>
    <row r="52" spans="2:51">
      <c r="B52">
        <v>631</v>
      </c>
      <c r="C52">
        <v>2803</v>
      </c>
      <c r="D52">
        <v>1078.5</v>
      </c>
      <c r="E52">
        <v>3180</v>
      </c>
      <c r="F52">
        <v>4595</v>
      </c>
      <c r="G52">
        <v>1251</v>
      </c>
      <c r="H52">
        <v>1119</v>
      </c>
      <c r="I52">
        <v>1460</v>
      </c>
      <c r="J52">
        <v>1491</v>
      </c>
      <c r="K52">
        <v>3408</v>
      </c>
      <c r="L52">
        <v>2374</v>
      </c>
      <c r="M52">
        <v>1686</v>
      </c>
      <c r="N52">
        <v>1959</v>
      </c>
      <c r="O52">
        <v>7410</v>
      </c>
      <c r="P52">
        <v>4510</v>
      </c>
      <c r="Q52">
        <v>3045</v>
      </c>
      <c r="R52">
        <v>1795</v>
      </c>
      <c r="S52">
        <v>2674</v>
      </c>
      <c r="T52">
        <v>5080</v>
      </c>
      <c r="U52">
        <v>2470</v>
      </c>
      <c r="V52">
        <v>1006</v>
      </c>
      <c r="W52">
        <v>353</v>
      </c>
      <c r="X52">
        <v>5400</v>
      </c>
      <c r="Y52">
        <v>1804.5</v>
      </c>
      <c r="Z52">
        <v>2568</v>
      </c>
      <c r="AA52">
        <v>2498</v>
      </c>
      <c r="AB52">
        <v>1458</v>
      </c>
      <c r="AC52">
        <v>1000</v>
      </c>
      <c r="AD52">
        <v>1642</v>
      </c>
      <c r="AE52">
        <v>384</v>
      </c>
      <c r="AF52">
        <v>1068</v>
      </c>
      <c r="AG52">
        <v>742</v>
      </c>
      <c r="AH52">
        <v>4028</v>
      </c>
      <c r="AI52">
        <v>2072</v>
      </c>
      <c r="AJ52">
        <v>756.2</v>
      </c>
      <c r="AK52">
        <v>1364</v>
      </c>
      <c r="AL52">
        <v>1242</v>
      </c>
      <c r="AM52">
        <v>1835</v>
      </c>
      <c r="AN52">
        <v>631</v>
      </c>
      <c r="AO52">
        <v>1885</v>
      </c>
      <c r="AP52">
        <v>2966</v>
      </c>
      <c r="AQ52">
        <v>503</v>
      </c>
      <c r="AR52">
        <v>4555</v>
      </c>
      <c r="AS52">
        <v>1637</v>
      </c>
      <c r="AT52">
        <v>2930</v>
      </c>
      <c r="AU52">
        <v>3320</v>
      </c>
      <c r="AV52">
        <v>12035</v>
      </c>
      <c r="AW52">
        <v>2377</v>
      </c>
      <c r="AX52">
        <v>2690</v>
      </c>
      <c r="AY52">
        <v>823.2</v>
      </c>
    </row>
    <row r="53" spans="2:51">
      <c r="B53">
        <v>661</v>
      </c>
      <c r="C53">
        <v>2826</v>
      </c>
      <c r="D53">
        <v>1092</v>
      </c>
      <c r="E53">
        <v>3245</v>
      </c>
      <c r="F53">
        <v>4540</v>
      </c>
      <c r="G53">
        <v>1248</v>
      </c>
      <c r="H53">
        <v>1107</v>
      </c>
      <c r="I53">
        <v>1465</v>
      </c>
      <c r="J53">
        <v>1476</v>
      </c>
      <c r="K53">
        <v>3417</v>
      </c>
      <c r="L53">
        <v>2402</v>
      </c>
      <c r="M53">
        <v>1672</v>
      </c>
      <c r="N53">
        <v>1974</v>
      </c>
      <c r="O53">
        <v>7410</v>
      </c>
      <c r="P53">
        <v>4565</v>
      </c>
      <c r="Q53">
        <v>3080</v>
      </c>
      <c r="R53">
        <v>1805</v>
      </c>
      <c r="S53">
        <v>2692</v>
      </c>
      <c r="T53">
        <v>5137</v>
      </c>
      <c r="U53">
        <v>2472.5</v>
      </c>
      <c r="V53">
        <v>1023</v>
      </c>
      <c r="W53">
        <v>355</v>
      </c>
      <c r="X53">
        <v>5430</v>
      </c>
      <c r="Y53">
        <v>1808</v>
      </c>
      <c r="Z53">
        <v>2561</v>
      </c>
      <c r="AA53">
        <v>2500</v>
      </c>
      <c r="AB53">
        <v>1483</v>
      </c>
      <c r="AC53">
        <v>1012</v>
      </c>
      <c r="AD53">
        <v>1646</v>
      </c>
      <c r="AE53">
        <v>390</v>
      </c>
      <c r="AF53">
        <v>1055</v>
      </c>
      <c r="AG53">
        <v>749</v>
      </c>
      <c r="AH53">
        <v>4085</v>
      </c>
      <c r="AI53">
        <v>2103</v>
      </c>
      <c r="AJ53">
        <v>755.5</v>
      </c>
      <c r="AK53">
        <v>1370</v>
      </c>
      <c r="AL53">
        <v>1247.5</v>
      </c>
      <c r="AM53">
        <v>1776</v>
      </c>
      <c r="AN53">
        <v>624</v>
      </c>
      <c r="AO53">
        <v>1903</v>
      </c>
      <c r="AP53">
        <v>2977</v>
      </c>
      <c r="AQ53">
        <v>500</v>
      </c>
      <c r="AR53">
        <v>4580</v>
      </c>
      <c r="AS53">
        <v>1649</v>
      </c>
      <c r="AT53">
        <v>2914</v>
      </c>
      <c r="AU53">
        <v>3320</v>
      </c>
      <c r="AV53">
        <v>11755</v>
      </c>
      <c r="AW53">
        <v>2394</v>
      </c>
      <c r="AX53">
        <v>2674</v>
      </c>
      <c r="AY53">
        <v>822.2</v>
      </c>
    </row>
    <row r="54" spans="2:51">
      <c r="B54">
        <v>639</v>
      </c>
      <c r="C54">
        <v>2812</v>
      </c>
      <c r="D54">
        <v>1091.5</v>
      </c>
      <c r="E54">
        <v>3240</v>
      </c>
      <c r="F54">
        <v>4510</v>
      </c>
      <c r="G54">
        <v>1256</v>
      </c>
      <c r="H54">
        <v>1099</v>
      </c>
      <c r="I54">
        <v>1463</v>
      </c>
      <c r="J54">
        <v>1504</v>
      </c>
      <c r="K54">
        <v>3433</v>
      </c>
      <c r="L54">
        <v>2402</v>
      </c>
      <c r="M54">
        <v>1700</v>
      </c>
      <c r="N54">
        <v>1985</v>
      </c>
      <c r="O54">
        <v>7490</v>
      </c>
      <c r="P54">
        <v>4620</v>
      </c>
      <c r="Q54">
        <v>3085</v>
      </c>
      <c r="R54">
        <v>1777</v>
      </c>
      <c r="S54">
        <v>2700</v>
      </c>
      <c r="T54">
        <v>5149</v>
      </c>
      <c r="U54">
        <v>2477</v>
      </c>
      <c r="V54">
        <v>1049</v>
      </c>
      <c r="W54">
        <v>360</v>
      </c>
      <c r="X54">
        <v>5520</v>
      </c>
      <c r="Y54">
        <v>1804</v>
      </c>
      <c r="Z54">
        <v>2579</v>
      </c>
      <c r="AA54">
        <v>2504</v>
      </c>
      <c r="AB54">
        <v>1482</v>
      </c>
      <c r="AC54">
        <v>1015</v>
      </c>
      <c r="AD54">
        <v>1663</v>
      </c>
      <c r="AE54">
        <v>396</v>
      </c>
      <c r="AF54">
        <v>1045</v>
      </c>
      <c r="AG54">
        <v>753</v>
      </c>
      <c r="AH54">
        <v>4063</v>
      </c>
      <c r="AI54">
        <v>2093</v>
      </c>
      <c r="AJ54">
        <v>746.3</v>
      </c>
      <c r="AK54">
        <v>1372</v>
      </c>
      <c r="AL54">
        <v>1252</v>
      </c>
      <c r="AM54">
        <v>1705</v>
      </c>
      <c r="AN54">
        <v>626</v>
      </c>
      <c r="AO54">
        <v>1906</v>
      </c>
      <c r="AP54">
        <v>2995</v>
      </c>
      <c r="AQ54">
        <v>505</v>
      </c>
      <c r="AR54">
        <v>4480</v>
      </c>
      <c r="AS54">
        <v>1678</v>
      </c>
      <c r="AT54">
        <v>2900</v>
      </c>
      <c r="AU54">
        <v>3285</v>
      </c>
      <c r="AV54">
        <v>11750</v>
      </c>
      <c r="AW54">
        <v>2398</v>
      </c>
      <c r="AX54">
        <v>2671</v>
      </c>
      <c r="AY54">
        <v>823.8</v>
      </c>
    </row>
    <row r="55" spans="2:51">
      <c r="B55">
        <v>619</v>
      </c>
      <c r="C55">
        <v>2829</v>
      </c>
      <c r="D55">
        <v>1096.5</v>
      </c>
      <c r="E55">
        <v>3245</v>
      </c>
      <c r="F55">
        <v>4565</v>
      </c>
      <c r="G55">
        <v>1246</v>
      </c>
      <c r="H55">
        <v>1103</v>
      </c>
      <c r="I55">
        <v>1466</v>
      </c>
      <c r="J55">
        <v>1529</v>
      </c>
      <c r="K55">
        <v>3400</v>
      </c>
      <c r="L55">
        <v>2365.5</v>
      </c>
      <c r="M55">
        <v>1746</v>
      </c>
      <c r="N55">
        <v>1997</v>
      </c>
      <c r="O55">
        <v>7560</v>
      </c>
      <c r="P55">
        <v>4675</v>
      </c>
      <c r="Q55">
        <v>3085</v>
      </c>
      <c r="R55">
        <v>1826</v>
      </c>
      <c r="S55">
        <v>2707</v>
      </c>
      <c r="T55">
        <v>5170</v>
      </c>
      <c r="U55">
        <v>2483.5</v>
      </c>
      <c r="V55">
        <v>1052</v>
      </c>
      <c r="W55">
        <v>357</v>
      </c>
      <c r="X55">
        <v>5550</v>
      </c>
      <c r="Y55">
        <v>1821.5</v>
      </c>
      <c r="Z55">
        <v>2579</v>
      </c>
      <c r="AA55">
        <v>2521</v>
      </c>
      <c r="AB55">
        <v>1486</v>
      </c>
      <c r="AC55">
        <v>1018</v>
      </c>
      <c r="AD55">
        <v>1664</v>
      </c>
      <c r="AE55">
        <v>397</v>
      </c>
      <c r="AF55">
        <v>1058</v>
      </c>
      <c r="AG55">
        <v>750</v>
      </c>
      <c r="AH55">
        <v>4077</v>
      </c>
      <c r="AI55">
        <v>2091</v>
      </c>
      <c r="AJ55">
        <v>742.2</v>
      </c>
      <c r="AK55">
        <v>1379</v>
      </c>
      <c r="AL55">
        <v>1250.5</v>
      </c>
      <c r="AM55">
        <v>1737</v>
      </c>
      <c r="AN55">
        <v>636</v>
      </c>
      <c r="AO55">
        <v>1929</v>
      </c>
      <c r="AP55">
        <v>2987</v>
      </c>
      <c r="AQ55">
        <v>507</v>
      </c>
      <c r="AR55">
        <v>4550</v>
      </c>
      <c r="AS55">
        <v>1695</v>
      </c>
      <c r="AT55">
        <v>3030</v>
      </c>
      <c r="AU55">
        <v>3300</v>
      </c>
      <c r="AV55">
        <v>11780</v>
      </c>
      <c r="AW55">
        <v>2382</v>
      </c>
      <c r="AX55">
        <v>2669</v>
      </c>
      <c r="AY55">
        <v>827.1</v>
      </c>
    </row>
    <row r="56" spans="2:51">
      <c r="B56">
        <v>620</v>
      </c>
      <c r="C56">
        <v>2841</v>
      </c>
      <c r="D56">
        <v>1064.5</v>
      </c>
      <c r="E56">
        <v>3205</v>
      </c>
      <c r="F56">
        <v>4565</v>
      </c>
      <c r="G56">
        <v>1230</v>
      </c>
      <c r="H56">
        <v>1097</v>
      </c>
      <c r="I56">
        <v>1438</v>
      </c>
      <c r="J56">
        <v>1508</v>
      </c>
      <c r="K56">
        <v>3409</v>
      </c>
      <c r="L56">
        <v>2407</v>
      </c>
      <c r="M56">
        <v>1690</v>
      </c>
      <c r="N56">
        <v>1986</v>
      </c>
      <c r="O56">
        <v>7480</v>
      </c>
      <c r="P56">
        <v>4685</v>
      </c>
      <c r="Q56">
        <v>3070</v>
      </c>
      <c r="R56">
        <v>1810</v>
      </c>
      <c r="S56">
        <v>2696</v>
      </c>
      <c r="T56">
        <v>5163</v>
      </c>
      <c r="U56">
        <v>2455</v>
      </c>
      <c r="V56">
        <v>1045</v>
      </c>
      <c r="W56">
        <v>356</v>
      </c>
      <c r="X56">
        <v>5460</v>
      </c>
      <c r="Y56">
        <v>1821</v>
      </c>
      <c r="Z56">
        <v>2529</v>
      </c>
      <c r="AA56">
        <v>2500.5</v>
      </c>
      <c r="AB56">
        <v>1473</v>
      </c>
      <c r="AC56">
        <v>1005</v>
      </c>
      <c r="AD56">
        <v>1615</v>
      </c>
      <c r="AE56">
        <v>391</v>
      </c>
      <c r="AF56">
        <v>1040</v>
      </c>
      <c r="AG56">
        <v>752</v>
      </c>
      <c r="AH56">
        <v>4077</v>
      </c>
      <c r="AI56">
        <v>2078</v>
      </c>
      <c r="AJ56">
        <v>735.5</v>
      </c>
      <c r="AK56">
        <v>1350</v>
      </c>
      <c r="AL56">
        <v>1221</v>
      </c>
      <c r="AM56">
        <v>1721</v>
      </c>
      <c r="AN56">
        <v>618</v>
      </c>
      <c r="AO56">
        <v>1905</v>
      </c>
      <c r="AP56">
        <v>2953</v>
      </c>
      <c r="AQ56">
        <v>499</v>
      </c>
      <c r="AR56">
        <v>4545</v>
      </c>
      <c r="AS56">
        <v>1679</v>
      </c>
      <c r="AT56">
        <v>3015</v>
      </c>
      <c r="AU56">
        <v>3235</v>
      </c>
      <c r="AV56">
        <v>11760</v>
      </c>
      <c r="AW56">
        <v>2394</v>
      </c>
      <c r="AX56">
        <v>2619</v>
      </c>
      <c r="AY56">
        <v>819.2</v>
      </c>
    </row>
    <row r="57" spans="2:51">
      <c r="B57">
        <v>632</v>
      </c>
      <c r="C57">
        <v>2866</v>
      </c>
      <c r="D57">
        <v>1073</v>
      </c>
      <c r="E57">
        <v>3200</v>
      </c>
      <c r="F57">
        <v>4460</v>
      </c>
      <c r="G57">
        <v>1217</v>
      </c>
      <c r="H57">
        <v>1099</v>
      </c>
      <c r="I57">
        <v>1426</v>
      </c>
      <c r="J57">
        <v>1483</v>
      </c>
      <c r="K57">
        <v>3399</v>
      </c>
      <c r="L57">
        <v>2399.5</v>
      </c>
      <c r="M57">
        <v>1653</v>
      </c>
      <c r="N57">
        <v>1996</v>
      </c>
      <c r="O57">
        <v>7470</v>
      </c>
      <c r="P57">
        <v>4590</v>
      </c>
      <c r="Q57">
        <v>3025</v>
      </c>
      <c r="R57">
        <v>1819</v>
      </c>
      <c r="S57">
        <v>2674</v>
      </c>
      <c r="T57">
        <v>5238</v>
      </c>
      <c r="U57">
        <v>2431</v>
      </c>
      <c r="V57">
        <v>1049</v>
      </c>
      <c r="W57">
        <v>354</v>
      </c>
      <c r="X57">
        <v>5420</v>
      </c>
      <c r="Y57">
        <v>1817</v>
      </c>
      <c r="Z57">
        <v>2552</v>
      </c>
      <c r="AA57">
        <v>2497</v>
      </c>
      <c r="AB57">
        <v>1460</v>
      </c>
      <c r="AC57">
        <v>991</v>
      </c>
      <c r="AD57">
        <v>1605</v>
      </c>
      <c r="AE57">
        <v>393</v>
      </c>
      <c r="AF57">
        <v>1033</v>
      </c>
      <c r="AG57">
        <v>743</v>
      </c>
      <c r="AH57">
        <v>4103</v>
      </c>
      <c r="AI57">
        <v>2083</v>
      </c>
      <c r="AJ57">
        <v>732.6</v>
      </c>
      <c r="AK57">
        <v>1347</v>
      </c>
      <c r="AL57">
        <v>1244.5</v>
      </c>
      <c r="AM57">
        <v>1723</v>
      </c>
      <c r="AN57">
        <v>623</v>
      </c>
      <c r="AO57">
        <v>1923</v>
      </c>
      <c r="AP57">
        <v>2935</v>
      </c>
      <c r="AQ57">
        <v>509</v>
      </c>
      <c r="AR57">
        <v>4505</v>
      </c>
      <c r="AS57">
        <v>1680</v>
      </c>
      <c r="AT57">
        <v>2992</v>
      </c>
      <c r="AU57">
        <v>3225</v>
      </c>
      <c r="AV57">
        <v>11820</v>
      </c>
      <c r="AW57">
        <v>2396</v>
      </c>
      <c r="AX57">
        <v>2638</v>
      </c>
      <c r="AY57">
        <v>821.7</v>
      </c>
    </row>
    <row r="58" spans="2:51">
      <c r="B58">
        <v>642</v>
      </c>
      <c r="C58">
        <v>2860</v>
      </c>
      <c r="D58">
        <v>1057</v>
      </c>
      <c r="E58">
        <v>3175</v>
      </c>
      <c r="F58">
        <v>4325</v>
      </c>
      <c r="G58">
        <v>1188</v>
      </c>
      <c r="H58">
        <v>1063</v>
      </c>
      <c r="I58">
        <v>1407</v>
      </c>
      <c r="J58">
        <v>1445</v>
      </c>
      <c r="K58">
        <v>3401</v>
      </c>
      <c r="L58">
        <v>2397</v>
      </c>
      <c r="M58">
        <v>1647</v>
      </c>
      <c r="N58">
        <v>1998</v>
      </c>
      <c r="O58">
        <v>7440</v>
      </c>
      <c r="P58">
        <v>4605</v>
      </c>
      <c r="Q58">
        <v>3020</v>
      </c>
      <c r="R58">
        <v>1793</v>
      </c>
      <c r="S58">
        <v>2665</v>
      </c>
      <c r="T58">
        <v>5274</v>
      </c>
      <c r="U58">
        <v>2430</v>
      </c>
      <c r="V58">
        <v>1048</v>
      </c>
      <c r="W58">
        <v>349</v>
      </c>
      <c r="X58">
        <v>5330</v>
      </c>
      <c r="Y58">
        <v>1827</v>
      </c>
      <c r="Z58">
        <v>2539</v>
      </c>
      <c r="AA58">
        <v>2515</v>
      </c>
      <c r="AB58">
        <v>1445</v>
      </c>
      <c r="AC58">
        <v>975</v>
      </c>
      <c r="AD58">
        <v>1593</v>
      </c>
      <c r="AE58">
        <v>378</v>
      </c>
      <c r="AF58">
        <v>1016</v>
      </c>
      <c r="AG58">
        <v>739</v>
      </c>
      <c r="AH58">
        <v>4075</v>
      </c>
      <c r="AI58">
        <v>2065</v>
      </c>
      <c r="AJ58">
        <v>732</v>
      </c>
      <c r="AK58">
        <v>1324</v>
      </c>
      <c r="AL58">
        <v>1230.5</v>
      </c>
      <c r="AM58">
        <v>1658</v>
      </c>
      <c r="AN58">
        <v>613</v>
      </c>
      <c r="AO58">
        <v>1889</v>
      </c>
      <c r="AP58">
        <v>2917</v>
      </c>
      <c r="AQ58">
        <v>496</v>
      </c>
      <c r="AR58">
        <v>4405</v>
      </c>
      <c r="AS58">
        <v>1633</v>
      </c>
      <c r="AT58">
        <v>2934</v>
      </c>
      <c r="AU58">
        <v>3195</v>
      </c>
      <c r="AV58">
        <v>11865</v>
      </c>
      <c r="AW58">
        <v>2361</v>
      </c>
      <c r="AX58">
        <v>2602</v>
      </c>
      <c r="AY58">
        <v>815.8</v>
      </c>
    </row>
    <row r="59" spans="2:51">
      <c r="B59">
        <v>647</v>
      </c>
      <c r="C59">
        <v>2823</v>
      </c>
      <c r="D59">
        <v>1071</v>
      </c>
      <c r="E59">
        <v>3170</v>
      </c>
      <c r="F59">
        <v>4290</v>
      </c>
      <c r="G59">
        <v>1179</v>
      </c>
      <c r="H59">
        <v>1056</v>
      </c>
      <c r="I59">
        <v>1413</v>
      </c>
      <c r="J59">
        <v>1452</v>
      </c>
      <c r="K59">
        <v>3391</v>
      </c>
      <c r="L59">
        <v>2346</v>
      </c>
      <c r="M59">
        <v>1636</v>
      </c>
      <c r="N59">
        <v>2003</v>
      </c>
      <c r="O59">
        <v>7440</v>
      </c>
      <c r="P59">
        <v>4565</v>
      </c>
      <c r="Q59">
        <v>3050</v>
      </c>
      <c r="R59">
        <v>1781</v>
      </c>
      <c r="S59">
        <v>2636</v>
      </c>
      <c r="T59">
        <v>5271</v>
      </c>
      <c r="U59">
        <v>2435.5</v>
      </c>
      <c r="V59">
        <v>1052</v>
      </c>
      <c r="W59">
        <v>347</v>
      </c>
      <c r="X59">
        <v>5410</v>
      </c>
      <c r="Y59">
        <v>1816</v>
      </c>
      <c r="Z59">
        <v>2518</v>
      </c>
      <c r="AA59">
        <v>2502</v>
      </c>
      <c r="AB59">
        <v>1452</v>
      </c>
      <c r="AC59">
        <v>987</v>
      </c>
      <c r="AD59">
        <v>1620</v>
      </c>
      <c r="AE59">
        <v>374</v>
      </c>
      <c r="AF59">
        <v>1012</v>
      </c>
      <c r="AG59">
        <v>739</v>
      </c>
      <c r="AH59">
        <v>4088</v>
      </c>
      <c r="AI59">
        <v>2077</v>
      </c>
      <c r="AJ59">
        <v>733.1</v>
      </c>
      <c r="AK59">
        <v>1327</v>
      </c>
      <c r="AL59">
        <v>1227.5</v>
      </c>
      <c r="AM59">
        <v>1692</v>
      </c>
      <c r="AN59">
        <v>615</v>
      </c>
      <c r="AO59">
        <v>1896</v>
      </c>
      <c r="AP59">
        <v>2963</v>
      </c>
      <c r="AQ59">
        <v>497</v>
      </c>
      <c r="AR59">
        <v>4405</v>
      </c>
      <c r="AS59">
        <v>1647</v>
      </c>
      <c r="AT59">
        <v>3000</v>
      </c>
      <c r="AU59">
        <v>3255</v>
      </c>
      <c r="AV59">
        <v>11890</v>
      </c>
      <c r="AW59">
        <v>2351</v>
      </c>
      <c r="AX59">
        <v>2628</v>
      </c>
      <c r="AY59">
        <v>818.5</v>
      </c>
    </row>
    <row r="60" spans="2:51">
      <c r="B60">
        <v>666</v>
      </c>
      <c r="C60">
        <v>2938</v>
      </c>
      <c r="D60">
        <v>1061.5</v>
      </c>
      <c r="E60">
        <v>3190</v>
      </c>
      <c r="F60">
        <v>4345</v>
      </c>
      <c r="G60">
        <v>1180</v>
      </c>
      <c r="H60">
        <v>1065</v>
      </c>
      <c r="I60">
        <v>1428</v>
      </c>
      <c r="J60">
        <v>1460</v>
      </c>
      <c r="K60">
        <v>3395</v>
      </c>
      <c r="L60">
        <v>2394.5</v>
      </c>
      <c r="M60">
        <v>1622</v>
      </c>
      <c r="N60">
        <v>2058</v>
      </c>
      <c r="O60">
        <v>7530</v>
      </c>
      <c r="P60">
        <v>4650</v>
      </c>
      <c r="Q60">
        <v>3055</v>
      </c>
      <c r="R60">
        <v>1780</v>
      </c>
      <c r="S60">
        <v>2679</v>
      </c>
      <c r="T60">
        <v>5266</v>
      </c>
      <c r="U60">
        <v>2441.5</v>
      </c>
      <c r="V60">
        <v>1074</v>
      </c>
      <c r="W60">
        <v>351</v>
      </c>
      <c r="X60">
        <v>5600</v>
      </c>
      <c r="Y60">
        <v>1836</v>
      </c>
      <c r="Z60">
        <v>2581</v>
      </c>
      <c r="AA60">
        <v>2516.5</v>
      </c>
      <c r="AB60">
        <v>1473</v>
      </c>
      <c r="AC60">
        <v>990</v>
      </c>
      <c r="AD60">
        <v>1622</v>
      </c>
      <c r="AE60">
        <v>376</v>
      </c>
      <c r="AF60">
        <v>1019</v>
      </c>
      <c r="AG60">
        <v>744</v>
      </c>
      <c r="AH60">
        <v>4113</v>
      </c>
      <c r="AI60">
        <v>2096</v>
      </c>
      <c r="AJ60">
        <v>738</v>
      </c>
      <c r="AK60">
        <v>1348</v>
      </c>
      <c r="AL60">
        <v>1224.5</v>
      </c>
      <c r="AM60">
        <v>1691</v>
      </c>
      <c r="AN60">
        <v>632</v>
      </c>
      <c r="AO60">
        <v>1935</v>
      </c>
      <c r="AP60">
        <v>2965</v>
      </c>
      <c r="AQ60">
        <v>503</v>
      </c>
      <c r="AR60">
        <v>4440</v>
      </c>
      <c r="AS60">
        <v>1659</v>
      </c>
      <c r="AT60">
        <v>2976</v>
      </c>
      <c r="AU60">
        <v>3295</v>
      </c>
      <c r="AV60">
        <v>11905</v>
      </c>
      <c r="AW60">
        <v>2341</v>
      </c>
      <c r="AX60">
        <v>2650</v>
      </c>
      <c r="AY60">
        <v>818.5</v>
      </c>
    </row>
    <row r="61" spans="2:51">
      <c r="B61">
        <v>657</v>
      </c>
      <c r="C61">
        <v>2888</v>
      </c>
      <c r="D61">
        <v>1069</v>
      </c>
      <c r="E61">
        <v>3165</v>
      </c>
      <c r="F61">
        <v>4295</v>
      </c>
      <c r="G61">
        <v>1160</v>
      </c>
      <c r="H61">
        <v>1048</v>
      </c>
      <c r="I61">
        <v>1408</v>
      </c>
      <c r="J61">
        <v>1443</v>
      </c>
      <c r="K61">
        <v>3349</v>
      </c>
      <c r="L61">
        <v>2365</v>
      </c>
      <c r="M61">
        <v>1591</v>
      </c>
      <c r="N61">
        <v>2056</v>
      </c>
      <c r="O61">
        <v>7440</v>
      </c>
      <c r="P61">
        <v>4590</v>
      </c>
      <c r="Q61">
        <v>3010</v>
      </c>
      <c r="R61">
        <v>1762</v>
      </c>
      <c r="S61">
        <v>2653</v>
      </c>
      <c r="T61">
        <v>5266</v>
      </c>
      <c r="U61">
        <v>2423</v>
      </c>
      <c r="V61">
        <v>1058</v>
      </c>
      <c r="W61">
        <v>344</v>
      </c>
      <c r="X61">
        <v>5500</v>
      </c>
      <c r="Y61">
        <v>1824</v>
      </c>
      <c r="Z61">
        <v>2543</v>
      </c>
      <c r="AA61">
        <v>2494.5</v>
      </c>
      <c r="AB61">
        <v>1438</v>
      </c>
      <c r="AC61">
        <v>975</v>
      </c>
      <c r="AD61">
        <v>1599</v>
      </c>
      <c r="AE61">
        <v>375</v>
      </c>
      <c r="AF61">
        <v>1003</v>
      </c>
      <c r="AG61">
        <v>751</v>
      </c>
      <c r="AH61">
        <v>4078</v>
      </c>
      <c r="AI61">
        <v>2059</v>
      </c>
      <c r="AJ61">
        <v>724</v>
      </c>
      <c r="AK61">
        <v>1323</v>
      </c>
      <c r="AL61">
        <v>1229.5</v>
      </c>
      <c r="AM61">
        <v>1691</v>
      </c>
      <c r="AN61">
        <v>625</v>
      </c>
      <c r="AO61">
        <v>1909</v>
      </c>
      <c r="AP61">
        <v>2923</v>
      </c>
      <c r="AQ61">
        <v>494</v>
      </c>
      <c r="AR61">
        <v>4335</v>
      </c>
      <c r="AS61">
        <v>1630</v>
      </c>
      <c r="AT61">
        <v>2954</v>
      </c>
      <c r="AU61">
        <v>3260</v>
      </c>
      <c r="AV61">
        <v>11710</v>
      </c>
      <c r="AW61">
        <v>2323</v>
      </c>
      <c r="AX61">
        <v>2623</v>
      </c>
      <c r="AY61">
        <v>811.7</v>
      </c>
    </row>
    <row r="62" spans="2:51">
      <c r="B62">
        <v>656</v>
      </c>
      <c r="C62">
        <v>2897</v>
      </c>
      <c r="D62">
        <v>1057</v>
      </c>
      <c r="E62">
        <v>3230</v>
      </c>
      <c r="F62">
        <v>4285</v>
      </c>
      <c r="G62">
        <v>1169</v>
      </c>
      <c r="H62">
        <v>1050</v>
      </c>
      <c r="I62">
        <v>1412</v>
      </c>
      <c r="J62">
        <v>1445</v>
      </c>
      <c r="K62">
        <v>3381</v>
      </c>
      <c r="L62">
        <v>2399.5</v>
      </c>
      <c r="M62">
        <v>1604</v>
      </c>
      <c r="N62">
        <v>2081</v>
      </c>
      <c r="O62">
        <v>7550</v>
      </c>
      <c r="P62">
        <v>4630</v>
      </c>
      <c r="Q62">
        <v>3020</v>
      </c>
      <c r="R62">
        <v>1772</v>
      </c>
      <c r="S62">
        <v>2664</v>
      </c>
      <c r="T62">
        <v>5266</v>
      </c>
      <c r="U62">
        <v>2444</v>
      </c>
      <c r="V62">
        <v>1056</v>
      </c>
      <c r="W62">
        <v>347</v>
      </c>
      <c r="X62">
        <v>5500</v>
      </c>
      <c r="Y62">
        <v>1821.5</v>
      </c>
      <c r="Z62">
        <v>2552</v>
      </c>
      <c r="AA62">
        <v>2487.5</v>
      </c>
      <c r="AB62">
        <v>1441</v>
      </c>
      <c r="AC62">
        <v>972</v>
      </c>
      <c r="AD62">
        <v>1599</v>
      </c>
      <c r="AE62">
        <v>373</v>
      </c>
      <c r="AF62">
        <v>993</v>
      </c>
      <c r="AG62">
        <v>749</v>
      </c>
      <c r="AH62">
        <v>4107</v>
      </c>
      <c r="AI62">
        <v>2074</v>
      </c>
      <c r="AJ62">
        <v>726</v>
      </c>
      <c r="AK62">
        <v>1315</v>
      </c>
      <c r="AL62">
        <v>1245</v>
      </c>
      <c r="AM62">
        <v>1695</v>
      </c>
      <c r="AN62">
        <v>620</v>
      </c>
      <c r="AO62">
        <v>1912</v>
      </c>
      <c r="AP62">
        <v>2919</v>
      </c>
      <c r="AQ62">
        <v>499</v>
      </c>
      <c r="AR62">
        <v>4385</v>
      </c>
      <c r="AS62">
        <v>1645</v>
      </c>
      <c r="AT62">
        <v>2974</v>
      </c>
      <c r="AU62">
        <v>3270</v>
      </c>
      <c r="AV62">
        <v>11815</v>
      </c>
      <c r="AW62">
        <v>2327</v>
      </c>
      <c r="AX62">
        <v>2637</v>
      </c>
      <c r="AY62">
        <v>824.4</v>
      </c>
    </row>
    <row r="63" spans="2:51">
      <c r="B63">
        <v>662</v>
      </c>
      <c r="C63">
        <v>2885</v>
      </c>
      <c r="D63">
        <v>1063.5</v>
      </c>
      <c r="E63">
        <v>3250</v>
      </c>
      <c r="F63">
        <v>4255</v>
      </c>
      <c r="G63">
        <v>1176</v>
      </c>
      <c r="H63">
        <v>1061</v>
      </c>
      <c r="I63">
        <v>1415</v>
      </c>
      <c r="J63">
        <v>1466</v>
      </c>
      <c r="K63">
        <v>3405</v>
      </c>
      <c r="L63">
        <v>2412.5</v>
      </c>
      <c r="M63">
        <v>1587</v>
      </c>
      <c r="N63">
        <v>2075</v>
      </c>
      <c r="O63">
        <v>7550</v>
      </c>
      <c r="P63">
        <v>4630</v>
      </c>
      <c r="Q63">
        <v>2982</v>
      </c>
      <c r="R63">
        <v>1771</v>
      </c>
      <c r="S63">
        <v>2661</v>
      </c>
      <c r="T63">
        <v>5201</v>
      </c>
      <c r="U63">
        <v>2443</v>
      </c>
      <c r="V63">
        <v>1055</v>
      </c>
      <c r="W63">
        <v>347</v>
      </c>
      <c r="X63">
        <v>5470</v>
      </c>
      <c r="Y63">
        <v>1829.5</v>
      </c>
      <c r="Z63">
        <v>2563</v>
      </c>
      <c r="AA63">
        <v>2472</v>
      </c>
      <c r="AB63">
        <v>1450</v>
      </c>
      <c r="AC63">
        <v>966</v>
      </c>
      <c r="AD63">
        <v>1606</v>
      </c>
      <c r="AE63">
        <v>376</v>
      </c>
      <c r="AF63">
        <v>989</v>
      </c>
      <c r="AG63">
        <v>742</v>
      </c>
      <c r="AH63">
        <v>4122</v>
      </c>
      <c r="AI63">
        <v>2075</v>
      </c>
      <c r="AJ63">
        <v>730.5</v>
      </c>
      <c r="AK63">
        <v>1331</v>
      </c>
      <c r="AL63">
        <v>1242</v>
      </c>
      <c r="AM63">
        <v>1711</v>
      </c>
      <c r="AN63">
        <v>623</v>
      </c>
      <c r="AO63">
        <v>1908</v>
      </c>
      <c r="AP63">
        <v>2918</v>
      </c>
      <c r="AQ63">
        <v>503</v>
      </c>
      <c r="AR63">
        <v>4395</v>
      </c>
      <c r="AS63">
        <v>1657</v>
      </c>
      <c r="AT63">
        <v>3025</v>
      </c>
      <c r="AU63">
        <v>3295</v>
      </c>
      <c r="AV63">
        <v>11770</v>
      </c>
      <c r="AW63">
        <v>2287</v>
      </c>
      <c r="AX63">
        <v>2648</v>
      </c>
      <c r="AY63">
        <v>820.9</v>
      </c>
    </row>
    <row r="64" spans="2:51">
      <c r="B64">
        <v>641</v>
      </c>
      <c r="C64">
        <v>2891</v>
      </c>
      <c r="D64">
        <v>1045</v>
      </c>
      <c r="E64">
        <v>3200</v>
      </c>
      <c r="F64">
        <v>4240</v>
      </c>
      <c r="G64">
        <v>1165</v>
      </c>
      <c r="H64">
        <v>1049</v>
      </c>
      <c r="I64">
        <v>1404</v>
      </c>
      <c r="J64">
        <v>1453</v>
      </c>
      <c r="K64">
        <v>3377</v>
      </c>
      <c r="L64">
        <v>2414</v>
      </c>
      <c r="M64">
        <v>1630</v>
      </c>
      <c r="N64">
        <v>2103</v>
      </c>
      <c r="O64">
        <v>7560</v>
      </c>
      <c r="P64">
        <v>4690</v>
      </c>
      <c r="Q64">
        <v>2990</v>
      </c>
      <c r="R64">
        <v>1765</v>
      </c>
      <c r="S64">
        <v>2650</v>
      </c>
      <c r="T64">
        <v>5200</v>
      </c>
      <c r="U64">
        <v>2460.5</v>
      </c>
      <c r="V64">
        <v>1058</v>
      </c>
      <c r="W64">
        <v>342</v>
      </c>
      <c r="X64">
        <v>5530</v>
      </c>
      <c r="Y64">
        <v>1841.5</v>
      </c>
      <c r="Z64">
        <v>2545</v>
      </c>
      <c r="AA64">
        <v>2476</v>
      </c>
      <c r="AB64">
        <v>1441</v>
      </c>
      <c r="AC64">
        <v>987</v>
      </c>
      <c r="AD64">
        <v>1605</v>
      </c>
      <c r="AE64">
        <v>365</v>
      </c>
      <c r="AF64">
        <v>979</v>
      </c>
      <c r="AG64">
        <v>734</v>
      </c>
      <c r="AH64">
        <v>4162</v>
      </c>
      <c r="AI64">
        <v>2074</v>
      </c>
      <c r="AJ64">
        <v>735</v>
      </c>
      <c r="AK64">
        <v>1314</v>
      </c>
      <c r="AL64">
        <v>1262.5</v>
      </c>
      <c r="AM64">
        <v>1729</v>
      </c>
      <c r="AN64">
        <v>612</v>
      </c>
      <c r="AO64">
        <v>1894</v>
      </c>
      <c r="AP64">
        <v>2900</v>
      </c>
      <c r="AQ64">
        <v>499</v>
      </c>
      <c r="AR64">
        <v>4415</v>
      </c>
      <c r="AS64">
        <v>1624</v>
      </c>
      <c r="AT64">
        <v>3015</v>
      </c>
      <c r="AU64">
        <v>3290</v>
      </c>
      <c r="AV64">
        <v>11800</v>
      </c>
      <c r="AW64">
        <v>2319</v>
      </c>
      <c r="AX64">
        <v>2664</v>
      </c>
      <c r="AY64">
        <v>821.6</v>
      </c>
    </row>
    <row r="65" spans="2:51">
      <c r="B65">
        <v>634</v>
      </c>
      <c r="C65">
        <v>2897</v>
      </c>
      <c r="D65">
        <v>1058</v>
      </c>
      <c r="E65">
        <v>3205</v>
      </c>
      <c r="F65">
        <v>4355</v>
      </c>
      <c r="G65">
        <v>1188</v>
      </c>
      <c r="H65">
        <v>1092</v>
      </c>
      <c r="I65">
        <v>1405</v>
      </c>
      <c r="J65">
        <v>1462</v>
      </c>
      <c r="K65">
        <v>3357</v>
      </c>
      <c r="L65">
        <v>2387</v>
      </c>
      <c r="M65">
        <v>1620</v>
      </c>
      <c r="N65">
        <v>2110</v>
      </c>
      <c r="O65">
        <v>7540</v>
      </c>
      <c r="P65">
        <v>4695</v>
      </c>
      <c r="Q65">
        <v>2991</v>
      </c>
      <c r="R65">
        <v>1762</v>
      </c>
      <c r="S65">
        <v>2680</v>
      </c>
      <c r="T65">
        <v>5360</v>
      </c>
      <c r="U65">
        <v>2497.5</v>
      </c>
      <c r="V65">
        <v>1076</v>
      </c>
      <c r="W65">
        <v>344</v>
      </c>
      <c r="X65">
        <v>5570</v>
      </c>
      <c r="Y65">
        <v>1837.5</v>
      </c>
      <c r="Z65">
        <v>2527</v>
      </c>
      <c r="AA65">
        <v>2480</v>
      </c>
      <c r="AB65">
        <v>1457</v>
      </c>
      <c r="AC65">
        <v>998</v>
      </c>
      <c r="AD65">
        <v>1620</v>
      </c>
      <c r="AE65">
        <v>361</v>
      </c>
      <c r="AF65">
        <v>980</v>
      </c>
      <c r="AG65">
        <v>717</v>
      </c>
      <c r="AH65">
        <v>4161</v>
      </c>
      <c r="AI65">
        <v>2069</v>
      </c>
      <c r="AJ65">
        <v>742.6</v>
      </c>
      <c r="AK65">
        <v>1317</v>
      </c>
      <c r="AL65">
        <v>1241</v>
      </c>
      <c r="AM65">
        <v>1691</v>
      </c>
      <c r="AN65">
        <v>610</v>
      </c>
      <c r="AO65">
        <v>1896</v>
      </c>
      <c r="AP65">
        <v>3085</v>
      </c>
      <c r="AQ65">
        <v>503</v>
      </c>
      <c r="AR65">
        <v>4330</v>
      </c>
      <c r="AS65">
        <v>1611</v>
      </c>
      <c r="AT65">
        <v>2943</v>
      </c>
      <c r="AU65">
        <v>3275</v>
      </c>
      <c r="AV65">
        <v>11765</v>
      </c>
      <c r="AW65">
        <v>2300</v>
      </c>
      <c r="AX65">
        <v>2674</v>
      </c>
      <c r="AY65">
        <v>833.8</v>
      </c>
    </row>
    <row r="66" spans="2:51">
      <c r="B66">
        <v>615</v>
      </c>
      <c r="C66">
        <v>2863</v>
      </c>
      <c r="D66">
        <v>1019.5</v>
      </c>
      <c r="E66">
        <v>3275</v>
      </c>
      <c r="F66">
        <v>4230</v>
      </c>
      <c r="G66">
        <v>1175</v>
      </c>
      <c r="H66">
        <v>1078</v>
      </c>
      <c r="I66">
        <v>1394</v>
      </c>
      <c r="J66">
        <v>1432</v>
      </c>
      <c r="K66">
        <v>3340</v>
      </c>
      <c r="L66">
        <v>2393</v>
      </c>
      <c r="M66">
        <v>1626</v>
      </c>
      <c r="N66">
        <v>2105</v>
      </c>
      <c r="O66">
        <v>7440</v>
      </c>
      <c r="P66">
        <v>4630</v>
      </c>
      <c r="Q66">
        <v>2921</v>
      </c>
      <c r="R66">
        <v>1771</v>
      </c>
      <c r="S66">
        <v>2677</v>
      </c>
      <c r="T66">
        <v>5325</v>
      </c>
      <c r="U66">
        <v>2472.5</v>
      </c>
      <c r="V66">
        <v>1062</v>
      </c>
      <c r="W66">
        <v>338</v>
      </c>
      <c r="X66">
        <v>5540</v>
      </c>
      <c r="Y66">
        <v>1814</v>
      </c>
      <c r="Z66">
        <v>2519</v>
      </c>
      <c r="AA66">
        <v>2483</v>
      </c>
      <c r="AB66">
        <v>1447</v>
      </c>
      <c r="AC66">
        <v>990</v>
      </c>
      <c r="AD66">
        <v>1600</v>
      </c>
      <c r="AE66">
        <v>357</v>
      </c>
      <c r="AF66">
        <v>962</v>
      </c>
      <c r="AG66">
        <v>700</v>
      </c>
      <c r="AH66">
        <v>4128</v>
      </c>
      <c r="AI66">
        <v>2057</v>
      </c>
      <c r="AJ66">
        <v>745.3</v>
      </c>
      <c r="AK66">
        <v>1303</v>
      </c>
      <c r="AL66">
        <v>1210</v>
      </c>
      <c r="AM66">
        <v>1658</v>
      </c>
      <c r="AN66">
        <v>601</v>
      </c>
      <c r="AO66">
        <v>1874</v>
      </c>
      <c r="AP66">
        <v>3035</v>
      </c>
      <c r="AQ66">
        <v>497</v>
      </c>
      <c r="AR66">
        <v>4305</v>
      </c>
      <c r="AS66">
        <v>1606</v>
      </c>
      <c r="AT66">
        <v>2888</v>
      </c>
      <c r="AU66">
        <v>3275</v>
      </c>
      <c r="AV66">
        <v>11700</v>
      </c>
      <c r="AW66">
        <v>2276</v>
      </c>
      <c r="AX66">
        <v>2651</v>
      </c>
      <c r="AY66">
        <v>820.8</v>
      </c>
    </row>
    <row r="67" spans="2:51">
      <c r="B67">
        <v>612</v>
      </c>
      <c r="C67">
        <v>2897</v>
      </c>
      <c r="D67">
        <v>1012</v>
      </c>
      <c r="E67">
        <v>3250</v>
      </c>
      <c r="F67">
        <v>4165</v>
      </c>
      <c r="G67">
        <v>1173</v>
      </c>
      <c r="H67">
        <v>1075</v>
      </c>
      <c r="I67">
        <v>1401</v>
      </c>
      <c r="J67">
        <v>1447</v>
      </c>
      <c r="K67">
        <v>3334</v>
      </c>
      <c r="L67">
        <v>2380.5</v>
      </c>
      <c r="M67">
        <v>1656</v>
      </c>
      <c r="N67">
        <v>2126</v>
      </c>
      <c r="O67">
        <v>7480</v>
      </c>
      <c r="P67">
        <v>4710</v>
      </c>
      <c r="Q67">
        <v>2918</v>
      </c>
      <c r="R67">
        <v>1782</v>
      </c>
      <c r="S67">
        <v>2689</v>
      </c>
      <c r="T67">
        <v>5339</v>
      </c>
      <c r="U67">
        <v>2476</v>
      </c>
      <c r="V67">
        <v>1057</v>
      </c>
      <c r="W67">
        <v>340</v>
      </c>
      <c r="X67">
        <v>5530</v>
      </c>
      <c r="Y67">
        <v>1838.5</v>
      </c>
      <c r="Z67">
        <v>2537</v>
      </c>
      <c r="AA67">
        <v>2482</v>
      </c>
      <c r="AB67">
        <v>1429</v>
      </c>
      <c r="AC67">
        <v>981</v>
      </c>
      <c r="AD67">
        <v>1592</v>
      </c>
      <c r="AE67">
        <v>357</v>
      </c>
      <c r="AF67">
        <v>958</v>
      </c>
      <c r="AG67">
        <v>717</v>
      </c>
      <c r="AH67">
        <v>4070</v>
      </c>
      <c r="AI67">
        <v>2053</v>
      </c>
      <c r="AJ67">
        <v>738</v>
      </c>
      <c r="AK67">
        <v>1300</v>
      </c>
      <c r="AL67">
        <v>1185</v>
      </c>
      <c r="AM67">
        <v>1662</v>
      </c>
      <c r="AN67">
        <v>591</v>
      </c>
      <c r="AO67">
        <v>1864</v>
      </c>
      <c r="AP67">
        <v>3030</v>
      </c>
      <c r="AQ67">
        <v>500</v>
      </c>
      <c r="AR67">
        <v>4255</v>
      </c>
      <c r="AS67">
        <v>1596</v>
      </c>
      <c r="AT67">
        <v>2874</v>
      </c>
      <c r="AU67">
        <v>3250</v>
      </c>
      <c r="AV67">
        <v>11590</v>
      </c>
      <c r="AW67">
        <v>2262</v>
      </c>
      <c r="AX67">
        <v>2633</v>
      </c>
      <c r="AY67">
        <v>815.7</v>
      </c>
    </row>
    <row r="68" spans="2:51">
      <c r="B68">
        <v>618</v>
      </c>
      <c r="C68">
        <v>2924</v>
      </c>
      <c r="D68">
        <v>1009</v>
      </c>
      <c r="E68">
        <v>3255</v>
      </c>
      <c r="F68">
        <v>4130</v>
      </c>
      <c r="G68">
        <v>1170</v>
      </c>
      <c r="H68">
        <v>1057</v>
      </c>
      <c r="I68">
        <v>1393</v>
      </c>
      <c r="J68">
        <v>1438</v>
      </c>
      <c r="K68">
        <v>3299</v>
      </c>
      <c r="L68">
        <v>2373.5</v>
      </c>
      <c r="M68">
        <v>1633</v>
      </c>
      <c r="N68">
        <v>2157</v>
      </c>
      <c r="O68">
        <v>7480</v>
      </c>
      <c r="P68">
        <v>4725</v>
      </c>
      <c r="Q68">
        <v>2929</v>
      </c>
      <c r="R68">
        <v>1757</v>
      </c>
      <c r="S68">
        <v>2666</v>
      </c>
      <c r="T68">
        <v>5350</v>
      </c>
      <c r="U68">
        <v>2505.5</v>
      </c>
      <c r="V68">
        <v>1056</v>
      </c>
      <c r="W68">
        <v>341</v>
      </c>
      <c r="X68">
        <v>5490</v>
      </c>
      <c r="Y68">
        <v>1833</v>
      </c>
      <c r="Z68">
        <v>2523</v>
      </c>
      <c r="AA68">
        <v>2465</v>
      </c>
      <c r="AB68">
        <v>1447</v>
      </c>
      <c r="AC68">
        <v>989</v>
      </c>
      <c r="AD68">
        <v>1608</v>
      </c>
      <c r="AE68">
        <v>364</v>
      </c>
      <c r="AF68">
        <v>968</v>
      </c>
      <c r="AG68">
        <v>700</v>
      </c>
      <c r="AH68">
        <v>4123</v>
      </c>
      <c r="AI68">
        <v>2053</v>
      </c>
      <c r="AJ68">
        <v>738.7</v>
      </c>
      <c r="AK68">
        <v>1314</v>
      </c>
      <c r="AL68">
        <v>1197</v>
      </c>
      <c r="AM68">
        <v>1685</v>
      </c>
      <c r="AN68">
        <v>606</v>
      </c>
      <c r="AO68">
        <v>1879</v>
      </c>
      <c r="AP68">
        <v>3075</v>
      </c>
      <c r="AQ68">
        <v>505</v>
      </c>
      <c r="AR68">
        <v>4335</v>
      </c>
      <c r="AS68">
        <v>1596</v>
      </c>
      <c r="AT68">
        <v>2936</v>
      </c>
      <c r="AU68">
        <v>3310</v>
      </c>
      <c r="AV68">
        <v>11665</v>
      </c>
      <c r="AW68">
        <v>2269</v>
      </c>
      <c r="AX68">
        <v>2637</v>
      </c>
      <c r="AY68">
        <v>823.2</v>
      </c>
    </row>
    <row r="69" spans="2:51">
      <c r="B69">
        <v>641</v>
      </c>
      <c r="C69">
        <v>2924</v>
      </c>
      <c r="D69">
        <v>1020.5</v>
      </c>
      <c r="E69">
        <v>3205</v>
      </c>
      <c r="F69">
        <v>4175</v>
      </c>
      <c r="G69">
        <v>1179</v>
      </c>
      <c r="H69">
        <v>1078</v>
      </c>
      <c r="I69">
        <v>1422</v>
      </c>
      <c r="J69">
        <v>1428</v>
      </c>
      <c r="K69">
        <v>3362</v>
      </c>
      <c r="L69">
        <v>2358</v>
      </c>
      <c r="M69">
        <v>1696</v>
      </c>
      <c r="N69">
        <v>2189</v>
      </c>
      <c r="O69">
        <v>7440</v>
      </c>
      <c r="P69">
        <v>4795</v>
      </c>
      <c r="Q69">
        <v>2858</v>
      </c>
      <c r="R69">
        <v>1754</v>
      </c>
      <c r="S69">
        <v>2635</v>
      </c>
      <c r="T69">
        <v>5275</v>
      </c>
      <c r="U69">
        <v>2481.5</v>
      </c>
      <c r="V69">
        <v>1088</v>
      </c>
      <c r="W69">
        <v>341</v>
      </c>
      <c r="X69">
        <v>5600</v>
      </c>
      <c r="Y69">
        <v>1828</v>
      </c>
      <c r="Z69">
        <v>2537</v>
      </c>
      <c r="AA69">
        <v>2488.5</v>
      </c>
      <c r="AB69">
        <v>1464</v>
      </c>
      <c r="AC69">
        <v>1008</v>
      </c>
      <c r="AD69">
        <v>1593</v>
      </c>
      <c r="AE69">
        <v>370</v>
      </c>
      <c r="AF69">
        <v>992</v>
      </c>
      <c r="AG69">
        <v>701</v>
      </c>
      <c r="AH69">
        <v>4092</v>
      </c>
      <c r="AI69">
        <v>2064</v>
      </c>
      <c r="AJ69">
        <v>738.2</v>
      </c>
      <c r="AK69">
        <v>1323</v>
      </c>
      <c r="AL69">
        <v>1201.5</v>
      </c>
      <c r="AM69">
        <v>1695</v>
      </c>
      <c r="AN69">
        <v>617</v>
      </c>
      <c r="AO69">
        <v>1881</v>
      </c>
      <c r="AP69">
        <v>3135</v>
      </c>
      <c r="AQ69">
        <v>509</v>
      </c>
      <c r="AR69">
        <v>4485</v>
      </c>
      <c r="AS69">
        <v>1622</v>
      </c>
      <c r="AT69">
        <v>2976</v>
      </c>
      <c r="AU69">
        <v>3335</v>
      </c>
      <c r="AV69">
        <v>11725</v>
      </c>
      <c r="AW69">
        <v>2231</v>
      </c>
      <c r="AX69">
        <v>2660</v>
      </c>
      <c r="AY69">
        <v>835.1</v>
      </c>
    </row>
    <row r="70" spans="2:51">
      <c r="B70">
        <v>653</v>
      </c>
      <c r="C70">
        <v>2915</v>
      </c>
      <c r="D70">
        <v>1033.5</v>
      </c>
      <c r="E70">
        <v>3205</v>
      </c>
      <c r="F70">
        <v>4230</v>
      </c>
      <c r="G70">
        <v>1167</v>
      </c>
      <c r="H70">
        <v>1082</v>
      </c>
      <c r="I70">
        <v>1437</v>
      </c>
      <c r="J70">
        <v>1450</v>
      </c>
      <c r="K70">
        <v>3387</v>
      </c>
      <c r="L70">
        <v>2342.5</v>
      </c>
      <c r="M70">
        <v>1699</v>
      </c>
      <c r="N70">
        <v>2161</v>
      </c>
      <c r="O70">
        <v>7570</v>
      </c>
      <c r="P70">
        <v>4810</v>
      </c>
      <c r="Q70">
        <v>2807</v>
      </c>
      <c r="R70">
        <v>1735</v>
      </c>
      <c r="S70">
        <v>2614</v>
      </c>
      <c r="T70">
        <v>5268</v>
      </c>
      <c r="U70">
        <v>2508</v>
      </c>
      <c r="V70">
        <v>1083</v>
      </c>
      <c r="W70">
        <v>342</v>
      </c>
      <c r="X70">
        <v>5650</v>
      </c>
      <c r="Y70">
        <v>1829</v>
      </c>
      <c r="Z70">
        <v>2479</v>
      </c>
      <c r="AA70">
        <v>2493.5</v>
      </c>
      <c r="AB70">
        <v>1430</v>
      </c>
      <c r="AC70">
        <v>1012</v>
      </c>
      <c r="AD70">
        <v>1602</v>
      </c>
      <c r="AE70">
        <v>383</v>
      </c>
      <c r="AF70">
        <v>999</v>
      </c>
      <c r="AG70">
        <v>697</v>
      </c>
      <c r="AH70">
        <v>4162</v>
      </c>
      <c r="AI70">
        <v>2094</v>
      </c>
      <c r="AJ70">
        <v>744.6</v>
      </c>
      <c r="AK70">
        <v>1325</v>
      </c>
      <c r="AL70">
        <v>1200.5</v>
      </c>
      <c r="AM70">
        <v>1749</v>
      </c>
      <c r="AN70">
        <v>627</v>
      </c>
      <c r="AO70">
        <v>1875</v>
      </c>
      <c r="AP70">
        <v>3140</v>
      </c>
      <c r="AQ70">
        <v>509</v>
      </c>
      <c r="AR70">
        <v>4630</v>
      </c>
      <c r="AS70">
        <v>1621</v>
      </c>
      <c r="AT70">
        <v>3005</v>
      </c>
      <c r="AU70">
        <v>3330</v>
      </c>
      <c r="AV70">
        <v>12065</v>
      </c>
      <c r="AW70">
        <v>2131</v>
      </c>
      <c r="AX70">
        <v>2679</v>
      </c>
      <c r="AY70">
        <v>864.3</v>
      </c>
    </row>
    <row r="71" spans="2:51">
      <c r="B71">
        <v>676</v>
      </c>
      <c r="C71">
        <v>2956</v>
      </c>
      <c r="D71">
        <v>1028</v>
      </c>
      <c r="E71">
        <v>3190</v>
      </c>
      <c r="F71">
        <v>4255</v>
      </c>
      <c r="G71">
        <v>1172</v>
      </c>
      <c r="H71">
        <v>1084</v>
      </c>
      <c r="I71">
        <v>1442</v>
      </c>
      <c r="J71">
        <v>1464</v>
      </c>
      <c r="K71">
        <v>3390</v>
      </c>
      <c r="L71">
        <v>2342.5</v>
      </c>
      <c r="M71">
        <v>1716</v>
      </c>
      <c r="N71">
        <v>2194</v>
      </c>
      <c r="O71">
        <v>7730</v>
      </c>
      <c r="P71">
        <v>4850</v>
      </c>
      <c r="Q71">
        <v>2762</v>
      </c>
      <c r="R71">
        <v>1725</v>
      </c>
      <c r="S71">
        <v>2620</v>
      </c>
      <c r="T71">
        <v>5293</v>
      </c>
      <c r="U71">
        <v>2530.5</v>
      </c>
      <c r="V71">
        <v>1063</v>
      </c>
      <c r="W71">
        <v>348</v>
      </c>
      <c r="X71">
        <v>5550</v>
      </c>
      <c r="Y71">
        <v>1819.5</v>
      </c>
      <c r="Z71">
        <v>2489</v>
      </c>
      <c r="AA71">
        <v>2482</v>
      </c>
      <c r="AB71">
        <v>1421</v>
      </c>
      <c r="AC71">
        <v>1015</v>
      </c>
      <c r="AD71">
        <v>1630</v>
      </c>
      <c r="AE71">
        <v>390</v>
      </c>
      <c r="AF71">
        <v>992</v>
      </c>
      <c r="AG71">
        <v>695</v>
      </c>
      <c r="AH71">
        <v>4263</v>
      </c>
      <c r="AI71">
        <v>2127</v>
      </c>
      <c r="AJ71">
        <v>770.1</v>
      </c>
      <c r="AK71">
        <v>1341</v>
      </c>
      <c r="AL71">
        <v>1224</v>
      </c>
      <c r="AM71">
        <v>1745</v>
      </c>
      <c r="AN71">
        <v>627</v>
      </c>
      <c r="AO71">
        <v>1902</v>
      </c>
      <c r="AP71">
        <v>3195</v>
      </c>
      <c r="AQ71">
        <v>517</v>
      </c>
      <c r="AR71">
        <v>4630</v>
      </c>
      <c r="AS71">
        <v>1623</v>
      </c>
      <c r="AT71">
        <v>3045</v>
      </c>
      <c r="AU71">
        <v>3355</v>
      </c>
      <c r="AV71">
        <v>11970</v>
      </c>
      <c r="AW71">
        <v>2090</v>
      </c>
      <c r="AX71">
        <v>2700</v>
      </c>
      <c r="AY71">
        <v>865.1</v>
      </c>
    </row>
    <row r="72" spans="2:51">
      <c r="B72">
        <v>644</v>
      </c>
      <c r="C72">
        <v>2918</v>
      </c>
      <c r="D72">
        <v>1033.5</v>
      </c>
      <c r="E72">
        <v>3165</v>
      </c>
      <c r="F72">
        <v>4210</v>
      </c>
      <c r="G72">
        <v>1168</v>
      </c>
      <c r="H72">
        <v>1065</v>
      </c>
      <c r="I72">
        <v>1437</v>
      </c>
      <c r="J72">
        <v>1481</v>
      </c>
      <c r="K72">
        <v>3375</v>
      </c>
      <c r="L72">
        <v>2338.5</v>
      </c>
      <c r="M72">
        <v>1708</v>
      </c>
      <c r="N72">
        <v>2081</v>
      </c>
      <c r="O72">
        <v>7730</v>
      </c>
      <c r="P72">
        <v>4865</v>
      </c>
      <c r="Q72">
        <v>2761</v>
      </c>
      <c r="R72">
        <v>1715</v>
      </c>
      <c r="S72">
        <v>2593</v>
      </c>
      <c r="T72">
        <v>5243</v>
      </c>
      <c r="U72">
        <v>2510</v>
      </c>
      <c r="V72">
        <v>1042</v>
      </c>
      <c r="W72">
        <v>341</v>
      </c>
      <c r="X72">
        <v>5450</v>
      </c>
      <c r="Y72">
        <v>1783.5</v>
      </c>
      <c r="Z72">
        <v>2474</v>
      </c>
      <c r="AA72">
        <v>2455</v>
      </c>
      <c r="AB72">
        <v>1405</v>
      </c>
      <c r="AC72">
        <v>1005</v>
      </c>
      <c r="AD72">
        <v>1630</v>
      </c>
      <c r="AE72">
        <v>387</v>
      </c>
      <c r="AF72">
        <v>968</v>
      </c>
      <c r="AG72">
        <v>704</v>
      </c>
      <c r="AH72">
        <v>4259</v>
      </c>
      <c r="AI72">
        <v>2110</v>
      </c>
      <c r="AJ72">
        <v>767.6</v>
      </c>
      <c r="AK72">
        <v>1322</v>
      </c>
      <c r="AL72">
        <v>1222</v>
      </c>
      <c r="AM72">
        <v>1751</v>
      </c>
      <c r="AN72">
        <v>608</v>
      </c>
      <c r="AO72">
        <v>1871</v>
      </c>
      <c r="AP72">
        <v>3200</v>
      </c>
      <c r="AQ72">
        <v>502</v>
      </c>
      <c r="AR72">
        <v>4630</v>
      </c>
      <c r="AS72">
        <v>1619</v>
      </c>
      <c r="AT72">
        <v>3025</v>
      </c>
      <c r="AU72">
        <v>3320</v>
      </c>
      <c r="AV72">
        <v>11770</v>
      </c>
      <c r="AW72">
        <v>2050</v>
      </c>
      <c r="AX72">
        <v>2652</v>
      </c>
      <c r="AY72">
        <v>861.4</v>
      </c>
    </row>
    <row r="73" spans="2:51">
      <c r="B73">
        <v>635</v>
      </c>
      <c r="C73">
        <v>2907</v>
      </c>
      <c r="D73">
        <v>1046.5</v>
      </c>
      <c r="E73">
        <v>3200</v>
      </c>
      <c r="F73">
        <v>4310</v>
      </c>
      <c r="G73">
        <v>1187</v>
      </c>
      <c r="H73">
        <v>1056</v>
      </c>
      <c r="I73">
        <v>1449</v>
      </c>
      <c r="J73">
        <v>1550</v>
      </c>
      <c r="K73">
        <v>3417</v>
      </c>
      <c r="L73">
        <v>2343</v>
      </c>
      <c r="M73">
        <v>1649</v>
      </c>
      <c r="N73">
        <v>2063</v>
      </c>
      <c r="O73">
        <v>7770</v>
      </c>
      <c r="P73">
        <v>4880</v>
      </c>
      <c r="Q73">
        <v>2772</v>
      </c>
      <c r="R73">
        <v>1730</v>
      </c>
      <c r="S73">
        <v>2617</v>
      </c>
      <c r="T73">
        <v>5218</v>
      </c>
      <c r="U73">
        <v>2549.5</v>
      </c>
      <c r="V73">
        <v>1080</v>
      </c>
      <c r="W73">
        <v>345</v>
      </c>
      <c r="X73">
        <v>5460</v>
      </c>
      <c r="Y73">
        <v>1806.5</v>
      </c>
      <c r="Z73">
        <v>2487</v>
      </c>
      <c r="AA73">
        <v>2471</v>
      </c>
      <c r="AB73">
        <v>1426</v>
      </c>
      <c r="AC73">
        <v>1024</v>
      </c>
      <c r="AD73">
        <v>1664</v>
      </c>
      <c r="AE73">
        <v>396</v>
      </c>
      <c r="AF73">
        <v>973</v>
      </c>
      <c r="AG73">
        <v>708</v>
      </c>
      <c r="AH73">
        <v>4288</v>
      </c>
      <c r="AI73">
        <v>2144</v>
      </c>
      <c r="AJ73">
        <v>808.8</v>
      </c>
      <c r="AK73">
        <v>1369</v>
      </c>
      <c r="AL73">
        <v>1247</v>
      </c>
      <c r="AM73">
        <v>1735</v>
      </c>
      <c r="AN73">
        <v>639</v>
      </c>
      <c r="AO73">
        <v>1901</v>
      </c>
      <c r="AP73">
        <v>3305</v>
      </c>
      <c r="AQ73">
        <v>508</v>
      </c>
      <c r="AR73">
        <v>4810</v>
      </c>
      <c r="AS73">
        <v>1650</v>
      </c>
      <c r="AT73">
        <v>3085</v>
      </c>
      <c r="AU73">
        <v>3410</v>
      </c>
      <c r="AV73">
        <v>12025</v>
      </c>
      <c r="AW73">
        <v>2041</v>
      </c>
      <c r="AX73">
        <v>2740</v>
      </c>
      <c r="AY73">
        <v>876.9</v>
      </c>
    </row>
    <row r="1358" spans="4:51">
      <c r="D1358">
        <v>1339</v>
      </c>
      <c r="E1358">
        <v>1618</v>
      </c>
      <c r="F1358">
        <v>2305</v>
      </c>
      <c r="G1358">
        <v>582</v>
      </c>
      <c r="H1358">
        <v>535</v>
      </c>
      <c r="I1358">
        <v>646</v>
      </c>
      <c r="J1358">
        <v>724</v>
      </c>
      <c r="K1358">
        <v>1751</v>
      </c>
      <c r="L1358">
        <v>1281</v>
      </c>
      <c r="M1358">
        <v>3590</v>
      </c>
      <c r="N1358">
        <v>1030.9000000000001</v>
      </c>
      <c r="O1358">
        <v>3255</v>
      </c>
      <c r="P1358">
        <v>3074</v>
      </c>
      <c r="Q1358">
        <v>847</v>
      </c>
      <c r="R1358">
        <v>1864</v>
      </c>
      <c r="S1358">
        <v>2030</v>
      </c>
      <c r="T1358">
        <v>2889</v>
      </c>
      <c r="U1358">
        <v>1430</v>
      </c>
      <c r="V1358">
        <v>787</v>
      </c>
      <c r="W1358">
        <v>176</v>
      </c>
      <c r="X1358">
        <v>1947</v>
      </c>
      <c r="Y1358">
        <v>1475</v>
      </c>
      <c r="Z1358">
        <v>872</v>
      </c>
      <c r="AA1358">
        <v>3240</v>
      </c>
      <c r="AB1358">
        <v>1420</v>
      </c>
      <c r="AC1358">
        <v>1274</v>
      </c>
      <c r="AD1358">
        <v>1620</v>
      </c>
      <c r="AE1358">
        <v>570</v>
      </c>
      <c r="AF1358">
        <v>882</v>
      </c>
      <c r="AG1358">
        <v>770</v>
      </c>
      <c r="AH1358">
        <v>3944</v>
      </c>
      <c r="AI1358">
        <v>1280</v>
      </c>
      <c r="AJ1358">
        <v>682</v>
      </c>
      <c r="AK1358">
        <v>1180</v>
      </c>
      <c r="AL1358">
        <v>702</v>
      </c>
      <c r="AM1358">
        <v>797</v>
      </c>
      <c r="AN1358">
        <v>462</v>
      </c>
      <c r="AO1358">
        <v>1945</v>
      </c>
      <c r="AP1358">
        <v>1460</v>
      </c>
      <c r="AQ1358">
        <v>381</v>
      </c>
      <c r="AR1358">
        <v>1549</v>
      </c>
      <c r="AS1358">
        <v>796</v>
      </c>
      <c r="AT1358">
        <v>1690</v>
      </c>
      <c r="AU1358">
        <v>1770</v>
      </c>
      <c r="AV1358">
        <v>5898</v>
      </c>
      <c r="AW1358">
        <v>1100</v>
      </c>
      <c r="AX1358">
        <v>1265</v>
      </c>
      <c r="AY1358">
        <v>429</v>
      </c>
    </row>
    <row r="1359" spans="4:51">
      <c r="D1359">
        <v>1320</v>
      </c>
      <c r="E1359">
        <v>1638</v>
      </c>
      <c r="F1359">
        <v>2300</v>
      </c>
      <c r="G1359">
        <v>585</v>
      </c>
      <c r="H1359">
        <v>534</v>
      </c>
      <c r="I1359">
        <v>628</v>
      </c>
      <c r="J1359">
        <v>724</v>
      </c>
      <c r="K1359">
        <v>1741</v>
      </c>
      <c r="L1359">
        <v>1279</v>
      </c>
      <c r="M1359">
        <v>3581</v>
      </c>
      <c r="N1359">
        <v>1029.0999999999999</v>
      </c>
      <c r="O1359">
        <v>3190</v>
      </c>
      <c r="P1359">
        <v>3132</v>
      </c>
      <c r="Q1359">
        <v>824.5</v>
      </c>
      <c r="R1359">
        <v>1862</v>
      </c>
      <c r="S1359">
        <v>2010</v>
      </c>
      <c r="T1359">
        <v>2861</v>
      </c>
      <c r="U1359">
        <v>1399</v>
      </c>
      <c r="V1359">
        <v>787</v>
      </c>
      <c r="W1359">
        <v>170</v>
      </c>
      <c r="X1359">
        <v>1943</v>
      </c>
      <c r="Y1359">
        <v>1488</v>
      </c>
      <c r="Z1359">
        <v>884</v>
      </c>
      <c r="AA1359">
        <v>3188</v>
      </c>
      <c r="AB1359">
        <v>1404</v>
      </c>
      <c r="AC1359">
        <v>1275</v>
      </c>
      <c r="AD1359">
        <v>1600</v>
      </c>
      <c r="AE1359">
        <v>560</v>
      </c>
      <c r="AF1359">
        <v>874</v>
      </c>
      <c r="AG1359">
        <v>765</v>
      </c>
      <c r="AH1359">
        <v>3941</v>
      </c>
      <c r="AI1359">
        <v>1280</v>
      </c>
      <c r="AJ1359">
        <v>672</v>
      </c>
      <c r="AK1359">
        <v>1156</v>
      </c>
      <c r="AL1359">
        <v>701</v>
      </c>
      <c r="AM1359">
        <v>803</v>
      </c>
      <c r="AN1359">
        <v>458</v>
      </c>
      <c r="AO1359">
        <v>1947</v>
      </c>
      <c r="AP1359">
        <v>1430</v>
      </c>
      <c r="AQ1359">
        <v>368</v>
      </c>
      <c r="AR1359">
        <v>1528</v>
      </c>
      <c r="AS1359">
        <v>752</v>
      </c>
      <c r="AT1359">
        <v>1675</v>
      </c>
      <c r="AU1359">
        <v>1760</v>
      </c>
      <c r="AV1359">
        <v>5872</v>
      </c>
      <c r="AW1359">
        <v>1097</v>
      </c>
      <c r="AX1359">
        <v>1240</v>
      </c>
      <c r="AY1359">
        <v>428</v>
      </c>
    </row>
    <row r="1360" spans="4:51">
      <c r="D1360">
        <v>1311</v>
      </c>
      <c r="E1360">
        <v>1625</v>
      </c>
      <c r="F1360">
        <v>2270</v>
      </c>
      <c r="G1360">
        <v>589</v>
      </c>
      <c r="H1360">
        <v>533</v>
      </c>
      <c r="I1360">
        <v>629</v>
      </c>
      <c r="J1360">
        <v>734</v>
      </c>
      <c r="K1360">
        <v>1685</v>
      </c>
      <c r="L1360">
        <v>1246</v>
      </c>
      <c r="M1360">
        <v>3532</v>
      </c>
      <c r="N1360">
        <v>1030</v>
      </c>
      <c r="O1360">
        <v>3150</v>
      </c>
      <c r="P1360">
        <v>3052</v>
      </c>
      <c r="Q1360">
        <v>791.5</v>
      </c>
      <c r="R1360">
        <v>1832</v>
      </c>
      <c r="S1360">
        <v>1985</v>
      </c>
      <c r="T1360">
        <v>2797</v>
      </c>
      <c r="U1360">
        <v>1374</v>
      </c>
      <c r="V1360">
        <v>766</v>
      </c>
      <c r="W1360">
        <v>167</v>
      </c>
      <c r="X1360">
        <v>1919</v>
      </c>
      <c r="Y1360">
        <v>1441</v>
      </c>
      <c r="Z1360">
        <v>848</v>
      </c>
      <c r="AA1360">
        <v>3140</v>
      </c>
      <c r="AB1360">
        <v>1392</v>
      </c>
      <c r="AC1360">
        <v>1254</v>
      </c>
      <c r="AD1360">
        <v>1590</v>
      </c>
      <c r="AE1360">
        <v>560</v>
      </c>
      <c r="AF1360">
        <v>867</v>
      </c>
      <c r="AG1360">
        <v>750</v>
      </c>
      <c r="AH1360">
        <v>3884</v>
      </c>
      <c r="AI1360">
        <v>1295</v>
      </c>
      <c r="AJ1360">
        <v>683</v>
      </c>
      <c r="AK1360">
        <v>1154</v>
      </c>
      <c r="AL1360">
        <v>707</v>
      </c>
      <c r="AM1360">
        <v>757</v>
      </c>
      <c r="AN1360">
        <v>460</v>
      </c>
      <c r="AO1360">
        <v>1971</v>
      </c>
      <c r="AP1360">
        <v>1440</v>
      </c>
      <c r="AQ1360">
        <v>375</v>
      </c>
      <c r="AR1360">
        <v>1526</v>
      </c>
      <c r="AS1360">
        <v>764</v>
      </c>
      <c r="AT1360">
        <v>1660</v>
      </c>
      <c r="AU1360">
        <v>1745</v>
      </c>
      <c r="AV1360">
        <v>5757</v>
      </c>
      <c r="AW1360">
        <v>1086</v>
      </c>
      <c r="AX1360">
        <v>1240</v>
      </c>
      <c r="AY1360">
        <v>429</v>
      </c>
    </row>
    <row r="1361" spans="4:51">
      <c r="D1361">
        <v>1298</v>
      </c>
      <c r="E1361">
        <v>1596</v>
      </c>
      <c r="F1361">
        <v>2250</v>
      </c>
      <c r="G1361">
        <v>594</v>
      </c>
      <c r="H1361">
        <v>527</v>
      </c>
      <c r="I1361">
        <v>604</v>
      </c>
      <c r="J1361">
        <v>720</v>
      </c>
      <c r="K1361">
        <v>1657</v>
      </c>
      <c r="L1361">
        <v>1221</v>
      </c>
      <c r="M1361">
        <v>3524</v>
      </c>
      <c r="N1361">
        <v>1033.5999999999999</v>
      </c>
      <c r="O1361">
        <v>3155</v>
      </c>
      <c r="P1361">
        <v>3070</v>
      </c>
      <c r="Q1361">
        <v>801.3</v>
      </c>
      <c r="R1361">
        <v>1841</v>
      </c>
      <c r="S1361">
        <v>1945</v>
      </c>
      <c r="T1361">
        <v>2787</v>
      </c>
      <c r="U1361">
        <v>1362</v>
      </c>
      <c r="V1361">
        <v>760</v>
      </c>
      <c r="W1361">
        <v>168</v>
      </c>
      <c r="X1361">
        <v>1886</v>
      </c>
      <c r="Y1361">
        <v>1469</v>
      </c>
      <c r="Z1361">
        <v>872</v>
      </c>
      <c r="AA1361">
        <v>3170</v>
      </c>
      <c r="AB1361">
        <v>1336</v>
      </c>
      <c r="AC1361">
        <v>1252</v>
      </c>
      <c r="AD1361">
        <v>1610</v>
      </c>
      <c r="AE1361">
        <v>560</v>
      </c>
      <c r="AF1361">
        <v>866</v>
      </c>
      <c r="AG1361">
        <v>743</v>
      </c>
      <c r="AH1361">
        <v>3695</v>
      </c>
      <c r="AI1361">
        <v>1300</v>
      </c>
      <c r="AJ1361">
        <v>690</v>
      </c>
      <c r="AK1361">
        <v>1143</v>
      </c>
      <c r="AL1361">
        <v>699</v>
      </c>
      <c r="AM1361">
        <v>751</v>
      </c>
      <c r="AN1361">
        <v>457</v>
      </c>
      <c r="AO1361">
        <v>1971</v>
      </c>
      <c r="AP1361">
        <v>1400</v>
      </c>
      <c r="AQ1361">
        <v>368</v>
      </c>
      <c r="AR1361">
        <v>1490</v>
      </c>
      <c r="AS1361">
        <v>738</v>
      </c>
      <c r="AT1361">
        <v>1640</v>
      </c>
      <c r="AU1361">
        <v>1770</v>
      </c>
      <c r="AV1361">
        <v>5599</v>
      </c>
      <c r="AW1361">
        <v>1054</v>
      </c>
      <c r="AX1361">
        <v>1245</v>
      </c>
      <c r="AY1361">
        <v>429</v>
      </c>
    </row>
    <row r="1362" spans="4:51">
      <c r="D1362">
        <v>1284</v>
      </c>
      <c r="E1362">
        <v>1596</v>
      </c>
      <c r="F1362">
        <v>2205</v>
      </c>
      <c r="G1362">
        <v>583</v>
      </c>
      <c r="H1362">
        <v>511</v>
      </c>
      <c r="I1362">
        <v>589</v>
      </c>
      <c r="J1362">
        <v>700</v>
      </c>
      <c r="K1362">
        <v>1694</v>
      </c>
      <c r="L1362">
        <v>1197</v>
      </c>
      <c r="M1362">
        <v>3414</v>
      </c>
      <c r="N1362">
        <v>1035.5</v>
      </c>
      <c r="O1362">
        <v>3155</v>
      </c>
      <c r="P1362">
        <v>3008</v>
      </c>
      <c r="Q1362">
        <v>783.8</v>
      </c>
      <c r="R1362">
        <v>1872</v>
      </c>
      <c r="S1362">
        <v>1945</v>
      </c>
      <c r="T1362">
        <v>2757</v>
      </c>
      <c r="U1362">
        <v>1327</v>
      </c>
      <c r="V1362">
        <v>763</v>
      </c>
      <c r="W1362">
        <v>170</v>
      </c>
      <c r="X1362">
        <v>1869</v>
      </c>
      <c r="Y1362">
        <v>1418</v>
      </c>
      <c r="Z1362">
        <v>876</v>
      </c>
      <c r="AA1362">
        <v>3115</v>
      </c>
      <c r="AB1362">
        <v>1360</v>
      </c>
      <c r="AC1362">
        <v>1277</v>
      </c>
      <c r="AD1362">
        <v>1600</v>
      </c>
      <c r="AE1362">
        <v>570</v>
      </c>
      <c r="AF1362">
        <v>855</v>
      </c>
      <c r="AG1362">
        <v>730</v>
      </c>
      <c r="AH1362">
        <v>3681</v>
      </c>
      <c r="AI1362">
        <v>1305</v>
      </c>
      <c r="AJ1362">
        <v>687</v>
      </c>
      <c r="AK1362">
        <v>1144</v>
      </c>
      <c r="AL1362">
        <v>695</v>
      </c>
      <c r="AM1362">
        <v>703</v>
      </c>
      <c r="AN1362">
        <v>454</v>
      </c>
      <c r="AO1362">
        <v>1972</v>
      </c>
      <c r="AP1362">
        <v>1430</v>
      </c>
      <c r="AQ1362">
        <v>371</v>
      </c>
      <c r="AR1362">
        <v>1478</v>
      </c>
      <c r="AS1362">
        <v>732</v>
      </c>
      <c r="AT1362">
        <v>1660</v>
      </c>
      <c r="AU1362">
        <v>1745</v>
      </c>
      <c r="AV1362">
        <v>5571</v>
      </c>
      <c r="AW1362">
        <v>1053</v>
      </c>
      <c r="AX1362">
        <v>1240</v>
      </c>
      <c r="AY1362">
        <v>423</v>
      </c>
    </row>
    <row r="1363" spans="4:51">
      <c r="D1363">
        <v>1250</v>
      </c>
      <c r="E1363">
        <v>1612</v>
      </c>
      <c r="F1363">
        <v>2270</v>
      </c>
      <c r="G1363">
        <v>594</v>
      </c>
      <c r="H1363">
        <v>510</v>
      </c>
      <c r="I1363">
        <v>601</v>
      </c>
      <c r="J1363">
        <v>704</v>
      </c>
      <c r="K1363">
        <v>1733</v>
      </c>
      <c r="L1363">
        <v>1209</v>
      </c>
      <c r="M1363">
        <v>3478</v>
      </c>
      <c r="N1363">
        <v>1017.3</v>
      </c>
      <c r="O1363">
        <v>3140</v>
      </c>
      <c r="P1363">
        <v>3074</v>
      </c>
      <c r="Q1363">
        <v>773.8</v>
      </c>
      <c r="R1363">
        <v>1904</v>
      </c>
      <c r="S1363">
        <v>1950</v>
      </c>
      <c r="T1363">
        <v>2820</v>
      </c>
      <c r="U1363">
        <v>1333</v>
      </c>
      <c r="V1363">
        <v>752</v>
      </c>
      <c r="W1363">
        <v>171</v>
      </c>
      <c r="X1363">
        <v>1868</v>
      </c>
      <c r="Y1363">
        <v>1441</v>
      </c>
      <c r="Z1363">
        <v>884</v>
      </c>
      <c r="AA1363">
        <v>3096</v>
      </c>
      <c r="AB1363">
        <v>1370</v>
      </c>
      <c r="AC1363">
        <v>1301</v>
      </c>
      <c r="AD1363">
        <v>1630</v>
      </c>
      <c r="AE1363">
        <v>580</v>
      </c>
      <c r="AF1363">
        <v>860</v>
      </c>
      <c r="AG1363">
        <v>735</v>
      </c>
      <c r="AH1363">
        <v>3751</v>
      </c>
      <c r="AI1363">
        <v>1290</v>
      </c>
      <c r="AJ1363">
        <v>667</v>
      </c>
      <c r="AK1363">
        <v>1110</v>
      </c>
      <c r="AL1363">
        <v>688</v>
      </c>
      <c r="AM1363">
        <v>703</v>
      </c>
      <c r="AN1363">
        <v>444</v>
      </c>
      <c r="AO1363">
        <v>1938</v>
      </c>
      <c r="AP1363">
        <v>1420</v>
      </c>
      <c r="AQ1363">
        <v>370</v>
      </c>
      <c r="AR1363">
        <v>1483</v>
      </c>
      <c r="AS1363">
        <v>734</v>
      </c>
      <c r="AT1363">
        <v>1695</v>
      </c>
      <c r="AU1363">
        <v>1765</v>
      </c>
      <c r="AV1363">
        <v>5520</v>
      </c>
      <c r="AW1363">
        <v>1044</v>
      </c>
      <c r="AX1363">
        <v>1255</v>
      </c>
      <c r="AY1363">
        <v>427</v>
      </c>
    </row>
    <row r="1364" spans="4:51">
      <c r="D1364">
        <v>1221</v>
      </c>
      <c r="E1364">
        <v>1619</v>
      </c>
      <c r="F1364">
        <v>2200</v>
      </c>
      <c r="G1364">
        <v>603</v>
      </c>
      <c r="H1364">
        <v>512</v>
      </c>
      <c r="I1364">
        <v>612</v>
      </c>
      <c r="J1364">
        <v>684</v>
      </c>
      <c r="K1364">
        <v>1743</v>
      </c>
      <c r="L1364">
        <v>1230</v>
      </c>
      <c r="M1364">
        <v>3463</v>
      </c>
      <c r="N1364">
        <v>984.5</v>
      </c>
      <c r="O1364">
        <v>3040</v>
      </c>
      <c r="P1364">
        <v>3098</v>
      </c>
      <c r="Q1364">
        <v>778.8</v>
      </c>
      <c r="R1364">
        <v>1884</v>
      </c>
      <c r="S1364">
        <v>1825</v>
      </c>
      <c r="T1364">
        <v>2695</v>
      </c>
      <c r="U1364">
        <v>1303</v>
      </c>
      <c r="V1364">
        <v>721</v>
      </c>
      <c r="W1364">
        <v>167</v>
      </c>
      <c r="X1364">
        <v>1855</v>
      </c>
      <c r="Y1364">
        <v>1446</v>
      </c>
      <c r="Z1364">
        <v>904</v>
      </c>
      <c r="AA1364">
        <v>3030</v>
      </c>
      <c r="AB1364">
        <v>1316</v>
      </c>
      <c r="AC1364">
        <v>1213</v>
      </c>
      <c r="AD1364">
        <v>1650</v>
      </c>
      <c r="AE1364">
        <v>540</v>
      </c>
      <c r="AF1364">
        <v>839</v>
      </c>
      <c r="AG1364">
        <v>730</v>
      </c>
      <c r="AH1364">
        <v>3697</v>
      </c>
      <c r="AI1364">
        <v>1235</v>
      </c>
      <c r="AJ1364">
        <v>649</v>
      </c>
      <c r="AK1364">
        <v>1096</v>
      </c>
      <c r="AL1364">
        <v>680</v>
      </c>
      <c r="AM1364">
        <v>678</v>
      </c>
      <c r="AN1364">
        <v>432</v>
      </c>
      <c r="AO1364">
        <v>1954</v>
      </c>
      <c r="AP1364">
        <v>1350</v>
      </c>
      <c r="AQ1364">
        <v>373</v>
      </c>
      <c r="AR1364">
        <v>1460</v>
      </c>
      <c r="AS1364">
        <v>748</v>
      </c>
      <c r="AT1364">
        <v>1630</v>
      </c>
      <c r="AU1364">
        <v>1795</v>
      </c>
      <c r="AV1364">
        <v>5298</v>
      </c>
      <c r="AW1364">
        <v>1006</v>
      </c>
      <c r="AX1364">
        <v>1240</v>
      </c>
      <c r="AY1364">
        <v>429</v>
      </c>
    </row>
    <row r="1365" spans="4:51">
      <c r="D1365">
        <v>1232</v>
      </c>
      <c r="E1365">
        <v>1659</v>
      </c>
      <c r="F1365">
        <v>2260</v>
      </c>
      <c r="G1365">
        <v>619</v>
      </c>
      <c r="H1365">
        <v>529</v>
      </c>
      <c r="I1365">
        <v>646</v>
      </c>
      <c r="J1365">
        <v>702</v>
      </c>
      <c r="K1365">
        <v>1794</v>
      </c>
      <c r="L1365">
        <v>1255</v>
      </c>
      <c r="M1365">
        <v>3579</v>
      </c>
      <c r="N1365">
        <v>997.3</v>
      </c>
      <c r="O1365">
        <v>3115</v>
      </c>
      <c r="P1365">
        <v>3138</v>
      </c>
      <c r="Q1365">
        <v>782.5</v>
      </c>
      <c r="R1365">
        <v>1960</v>
      </c>
      <c r="S1365">
        <v>1890</v>
      </c>
      <c r="T1365">
        <v>2751</v>
      </c>
      <c r="U1365">
        <v>1336</v>
      </c>
      <c r="V1365">
        <v>743</v>
      </c>
      <c r="W1365">
        <v>172</v>
      </c>
      <c r="X1365">
        <v>1880</v>
      </c>
      <c r="Y1365">
        <v>1467</v>
      </c>
      <c r="Z1365">
        <v>914</v>
      </c>
      <c r="AA1365">
        <v>3018</v>
      </c>
      <c r="AB1365">
        <v>1334</v>
      </c>
      <c r="AC1365">
        <v>1229</v>
      </c>
      <c r="AD1365">
        <v>1650</v>
      </c>
      <c r="AE1365">
        <v>560</v>
      </c>
      <c r="AF1365">
        <v>855</v>
      </c>
      <c r="AG1365">
        <v>762</v>
      </c>
      <c r="AH1365">
        <v>3710</v>
      </c>
      <c r="AI1365">
        <v>1235</v>
      </c>
      <c r="AJ1365">
        <v>661</v>
      </c>
      <c r="AK1365">
        <v>1111</v>
      </c>
      <c r="AL1365">
        <v>701</v>
      </c>
      <c r="AM1365">
        <v>705</v>
      </c>
      <c r="AN1365">
        <v>456</v>
      </c>
      <c r="AO1365">
        <v>1992</v>
      </c>
      <c r="AP1365">
        <v>1360</v>
      </c>
      <c r="AQ1365">
        <v>392</v>
      </c>
      <c r="AR1365">
        <v>1512</v>
      </c>
      <c r="AS1365">
        <v>774</v>
      </c>
      <c r="AT1365">
        <v>1680</v>
      </c>
      <c r="AU1365">
        <v>1845</v>
      </c>
      <c r="AV1365">
        <v>5351</v>
      </c>
      <c r="AW1365">
        <v>1029</v>
      </c>
      <c r="AX1365">
        <v>1280</v>
      </c>
      <c r="AY1365">
        <v>439</v>
      </c>
    </row>
    <row r="1366" spans="4:51">
      <c r="D1366">
        <v>1267</v>
      </c>
      <c r="E1366">
        <v>1661</v>
      </c>
      <c r="F1366">
        <v>2280</v>
      </c>
      <c r="G1366">
        <v>622</v>
      </c>
      <c r="H1366">
        <v>531</v>
      </c>
      <c r="I1366">
        <v>657</v>
      </c>
      <c r="J1366">
        <v>716</v>
      </c>
      <c r="K1366">
        <v>1786</v>
      </c>
      <c r="L1366">
        <v>1237</v>
      </c>
      <c r="M1366">
        <v>3558</v>
      </c>
      <c r="N1366">
        <v>988.2</v>
      </c>
      <c r="O1366">
        <v>3125</v>
      </c>
      <c r="P1366">
        <v>3164</v>
      </c>
      <c r="Q1366">
        <v>782.5</v>
      </c>
      <c r="R1366">
        <v>2000</v>
      </c>
      <c r="S1366">
        <v>1890</v>
      </c>
      <c r="T1366">
        <v>2709</v>
      </c>
      <c r="U1366">
        <v>1314</v>
      </c>
      <c r="V1366">
        <v>746</v>
      </c>
      <c r="W1366">
        <v>172</v>
      </c>
      <c r="X1366">
        <v>1869</v>
      </c>
      <c r="Y1366">
        <v>1457</v>
      </c>
      <c r="Z1366">
        <v>900</v>
      </c>
      <c r="AA1366">
        <v>3003</v>
      </c>
      <c r="AB1366">
        <v>1302</v>
      </c>
      <c r="AC1366">
        <v>1187</v>
      </c>
      <c r="AD1366">
        <v>1660</v>
      </c>
      <c r="AE1366">
        <v>560</v>
      </c>
      <c r="AF1366">
        <v>859</v>
      </c>
      <c r="AG1366">
        <v>757</v>
      </c>
      <c r="AH1366">
        <v>3704</v>
      </c>
      <c r="AI1366">
        <v>1250</v>
      </c>
      <c r="AJ1366">
        <v>662</v>
      </c>
      <c r="AK1366">
        <v>1107</v>
      </c>
      <c r="AL1366">
        <v>696</v>
      </c>
      <c r="AM1366">
        <v>713</v>
      </c>
      <c r="AN1366">
        <v>455</v>
      </c>
      <c r="AO1366">
        <v>2009</v>
      </c>
      <c r="AP1366">
        <v>1380</v>
      </c>
      <c r="AQ1366">
        <v>388</v>
      </c>
      <c r="AR1366">
        <v>1500</v>
      </c>
      <c r="AS1366">
        <v>774</v>
      </c>
      <c r="AT1366">
        <v>1690</v>
      </c>
      <c r="AU1366">
        <v>1870</v>
      </c>
      <c r="AV1366">
        <v>5347</v>
      </c>
      <c r="AW1366">
        <v>1024</v>
      </c>
      <c r="AX1366">
        <v>1280</v>
      </c>
      <c r="AY1366">
        <v>435</v>
      </c>
    </row>
    <row r="1367" spans="4:51">
      <c r="D1367">
        <v>1255</v>
      </c>
      <c r="E1367">
        <v>1639</v>
      </c>
      <c r="F1367">
        <v>2190</v>
      </c>
      <c r="G1367">
        <v>605</v>
      </c>
      <c r="H1367">
        <v>512</v>
      </c>
      <c r="I1367">
        <v>648</v>
      </c>
      <c r="J1367">
        <v>706</v>
      </c>
      <c r="K1367">
        <v>1787</v>
      </c>
      <c r="L1367">
        <v>1238</v>
      </c>
      <c r="M1367">
        <v>3555</v>
      </c>
      <c r="N1367">
        <v>997.3</v>
      </c>
      <c r="O1367">
        <v>3110</v>
      </c>
      <c r="P1367">
        <v>3276</v>
      </c>
      <c r="Q1367">
        <v>766.3</v>
      </c>
      <c r="R1367">
        <v>1990</v>
      </c>
      <c r="S1367">
        <v>1875</v>
      </c>
      <c r="T1367">
        <v>2690</v>
      </c>
      <c r="U1367">
        <v>1315</v>
      </c>
      <c r="V1367">
        <v>734</v>
      </c>
      <c r="W1367">
        <v>170</v>
      </c>
      <c r="X1367">
        <v>1863</v>
      </c>
      <c r="Y1367">
        <v>1451</v>
      </c>
      <c r="Z1367">
        <v>894</v>
      </c>
      <c r="AA1367">
        <v>3018</v>
      </c>
      <c r="AB1367">
        <v>1294</v>
      </c>
      <c r="AC1367">
        <v>1181</v>
      </c>
      <c r="AD1367">
        <v>1650</v>
      </c>
      <c r="AE1367">
        <v>570</v>
      </c>
      <c r="AF1367">
        <v>838</v>
      </c>
      <c r="AG1367">
        <v>751</v>
      </c>
      <c r="AH1367">
        <v>3691</v>
      </c>
      <c r="AI1367">
        <v>1225</v>
      </c>
      <c r="AJ1367">
        <v>655</v>
      </c>
      <c r="AK1367">
        <v>1107</v>
      </c>
      <c r="AL1367">
        <v>686</v>
      </c>
      <c r="AM1367">
        <v>703</v>
      </c>
      <c r="AN1367">
        <v>454</v>
      </c>
      <c r="AO1367">
        <v>1976</v>
      </c>
      <c r="AP1367">
        <v>1350</v>
      </c>
      <c r="AQ1367">
        <v>388</v>
      </c>
      <c r="AR1367">
        <v>1488</v>
      </c>
      <c r="AS1367">
        <v>772</v>
      </c>
      <c r="AT1367">
        <v>1670</v>
      </c>
      <c r="AU1367">
        <v>1855</v>
      </c>
      <c r="AV1367">
        <v>5364</v>
      </c>
      <c r="AW1367">
        <v>1013</v>
      </c>
      <c r="AX1367">
        <v>1265</v>
      </c>
      <c r="AY1367">
        <v>433</v>
      </c>
    </row>
    <row r="1368" spans="4:51">
      <c r="D1368">
        <v>1259</v>
      </c>
      <c r="E1368">
        <v>1654</v>
      </c>
      <c r="F1368">
        <v>2235</v>
      </c>
      <c r="G1368">
        <v>611</v>
      </c>
      <c r="H1368">
        <v>523</v>
      </c>
      <c r="I1368">
        <v>678</v>
      </c>
      <c r="J1368">
        <v>718</v>
      </c>
      <c r="K1368">
        <v>1819</v>
      </c>
      <c r="L1368">
        <v>1272</v>
      </c>
      <c r="M1368">
        <v>3538</v>
      </c>
      <c r="N1368">
        <v>998.2</v>
      </c>
      <c r="O1368">
        <v>3145</v>
      </c>
      <c r="P1368">
        <v>3228</v>
      </c>
      <c r="Q1368">
        <v>800</v>
      </c>
      <c r="R1368">
        <v>1988</v>
      </c>
      <c r="S1368">
        <v>1885</v>
      </c>
      <c r="T1368">
        <v>2690</v>
      </c>
      <c r="U1368">
        <v>1321</v>
      </c>
      <c r="V1368">
        <v>736</v>
      </c>
      <c r="W1368">
        <v>175</v>
      </c>
      <c r="X1368">
        <v>1869</v>
      </c>
      <c r="Y1368">
        <v>1475</v>
      </c>
      <c r="Z1368">
        <v>896</v>
      </c>
      <c r="AA1368">
        <v>3016</v>
      </c>
      <c r="AB1368">
        <v>1280</v>
      </c>
      <c r="AC1368">
        <v>1171</v>
      </c>
      <c r="AD1368">
        <v>1680</v>
      </c>
      <c r="AE1368">
        <v>580</v>
      </c>
      <c r="AF1368">
        <v>849</v>
      </c>
      <c r="AG1368">
        <v>760</v>
      </c>
      <c r="AH1368">
        <v>3703</v>
      </c>
      <c r="AI1368">
        <v>1240</v>
      </c>
      <c r="AJ1368">
        <v>660</v>
      </c>
      <c r="AK1368">
        <v>1099</v>
      </c>
      <c r="AL1368">
        <v>681</v>
      </c>
      <c r="AM1368">
        <v>707</v>
      </c>
      <c r="AN1368">
        <v>456</v>
      </c>
      <c r="AO1368">
        <v>1999</v>
      </c>
      <c r="AP1368">
        <v>1370</v>
      </c>
      <c r="AQ1368">
        <v>396</v>
      </c>
      <c r="AR1368">
        <v>1501</v>
      </c>
      <c r="AS1368">
        <v>770</v>
      </c>
      <c r="AT1368">
        <v>1705</v>
      </c>
      <c r="AU1368">
        <v>1870</v>
      </c>
      <c r="AV1368">
        <v>5426</v>
      </c>
      <c r="AW1368">
        <v>1023</v>
      </c>
      <c r="AX1368">
        <v>1285</v>
      </c>
      <c r="AY1368">
        <v>437</v>
      </c>
    </row>
    <row r="1369" spans="4:51">
      <c r="D1369">
        <v>1291</v>
      </c>
      <c r="E1369">
        <v>1700</v>
      </c>
      <c r="F1369">
        <v>2310</v>
      </c>
      <c r="G1369">
        <v>629</v>
      </c>
      <c r="H1369">
        <v>549</v>
      </c>
      <c r="I1369">
        <v>706</v>
      </c>
      <c r="J1369">
        <v>734</v>
      </c>
      <c r="K1369">
        <v>1887</v>
      </c>
      <c r="L1369">
        <v>1310</v>
      </c>
      <c r="M1369">
        <v>3654</v>
      </c>
      <c r="N1369">
        <v>1029.0999999999999</v>
      </c>
      <c r="O1369">
        <v>3285</v>
      </c>
      <c r="P1369">
        <v>3314</v>
      </c>
      <c r="Q1369">
        <v>822.5</v>
      </c>
      <c r="R1369">
        <v>2089</v>
      </c>
      <c r="S1369">
        <v>1960</v>
      </c>
      <c r="T1369">
        <v>2758</v>
      </c>
      <c r="U1369">
        <v>1347</v>
      </c>
      <c r="V1369">
        <v>771</v>
      </c>
      <c r="W1369">
        <v>181</v>
      </c>
      <c r="X1369">
        <v>1936</v>
      </c>
      <c r="Y1369">
        <v>1532</v>
      </c>
      <c r="Z1369">
        <v>930</v>
      </c>
      <c r="AA1369">
        <v>3131</v>
      </c>
      <c r="AB1369">
        <v>1310</v>
      </c>
      <c r="AC1369">
        <v>1204</v>
      </c>
      <c r="AD1369">
        <v>1750</v>
      </c>
      <c r="AE1369">
        <v>600</v>
      </c>
      <c r="AF1369">
        <v>888</v>
      </c>
      <c r="AG1369">
        <v>786</v>
      </c>
      <c r="AH1369">
        <v>3832</v>
      </c>
      <c r="AI1369">
        <v>1285</v>
      </c>
      <c r="AJ1369">
        <v>687</v>
      </c>
      <c r="AK1369">
        <v>1129</v>
      </c>
      <c r="AL1369">
        <v>714</v>
      </c>
      <c r="AM1369">
        <v>739</v>
      </c>
      <c r="AN1369">
        <v>477</v>
      </c>
      <c r="AO1369">
        <v>2050</v>
      </c>
      <c r="AP1369">
        <v>1430</v>
      </c>
      <c r="AQ1369">
        <v>412</v>
      </c>
      <c r="AR1369">
        <v>1552</v>
      </c>
      <c r="AS1369">
        <v>810</v>
      </c>
      <c r="AT1369">
        <v>1795</v>
      </c>
      <c r="AU1369">
        <v>1950</v>
      </c>
      <c r="AV1369">
        <v>5578</v>
      </c>
      <c r="AW1369">
        <v>1068</v>
      </c>
      <c r="AX1369">
        <v>1330</v>
      </c>
      <c r="AY1369">
        <v>458</v>
      </c>
    </row>
    <row r="1370" spans="4:51">
      <c r="D1370">
        <v>1299</v>
      </c>
      <c r="E1370">
        <v>1694</v>
      </c>
      <c r="F1370">
        <v>2300</v>
      </c>
      <c r="G1370">
        <v>629</v>
      </c>
      <c r="H1370">
        <v>549</v>
      </c>
      <c r="I1370">
        <v>700</v>
      </c>
      <c r="J1370">
        <v>740</v>
      </c>
      <c r="K1370">
        <v>1897</v>
      </c>
      <c r="L1370">
        <v>1324</v>
      </c>
      <c r="M1370">
        <v>3655</v>
      </c>
      <c r="N1370">
        <v>1013.6</v>
      </c>
      <c r="O1370">
        <v>3260</v>
      </c>
      <c r="P1370">
        <v>3298</v>
      </c>
      <c r="Q1370">
        <v>788.8</v>
      </c>
      <c r="R1370">
        <v>2194</v>
      </c>
      <c r="S1370">
        <v>1985</v>
      </c>
      <c r="T1370">
        <v>2796</v>
      </c>
      <c r="U1370">
        <v>1353</v>
      </c>
      <c r="V1370">
        <v>778</v>
      </c>
      <c r="W1370">
        <v>180</v>
      </c>
      <c r="X1370">
        <v>1948</v>
      </c>
      <c r="Y1370">
        <v>1524</v>
      </c>
      <c r="Z1370">
        <v>922</v>
      </c>
      <c r="AA1370">
        <v>3146</v>
      </c>
      <c r="AB1370">
        <v>1286</v>
      </c>
      <c r="AC1370">
        <v>1205</v>
      </c>
      <c r="AD1370">
        <v>1770</v>
      </c>
      <c r="AE1370">
        <v>600</v>
      </c>
      <c r="AF1370">
        <v>892</v>
      </c>
      <c r="AG1370">
        <v>797</v>
      </c>
      <c r="AH1370">
        <v>3839</v>
      </c>
      <c r="AI1370">
        <v>1280</v>
      </c>
      <c r="AJ1370">
        <v>684</v>
      </c>
      <c r="AK1370">
        <v>1140</v>
      </c>
      <c r="AL1370">
        <v>715</v>
      </c>
      <c r="AM1370">
        <v>739</v>
      </c>
      <c r="AN1370">
        <v>471</v>
      </c>
      <c r="AO1370">
        <v>2034</v>
      </c>
      <c r="AP1370">
        <v>1450</v>
      </c>
      <c r="AQ1370">
        <v>410</v>
      </c>
      <c r="AR1370">
        <v>1573</v>
      </c>
      <c r="AS1370">
        <v>816</v>
      </c>
      <c r="AT1370">
        <v>1860</v>
      </c>
      <c r="AU1370">
        <v>1960</v>
      </c>
      <c r="AV1370">
        <v>5618</v>
      </c>
      <c r="AW1370">
        <v>1069</v>
      </c>
      <c r="AX1370">
        <v>1340</v>
      </c>
      <c r="AY1370">
        <v>457</v>
      </c>
    </row>
    <row r="1371" spans="4:51">
      <c r="D1371">
        <v>1325</v>
      </c>
      <c r="E1371">
        <v>1740</v>
      </c>
      <c r="F1371">
        <v>2350</v>
      </c>
      <c r="G1371">
        <v>647</v>
      </c>
      <c r="H1371">
        <v>567</v>
      </c>
      <c r="I1371">
        <v>728</v>
      </c>
      <c r="J1371">
        <v>756</v>
      </c>
      <c r="K1371">
        <v>1941</v>
      </c>
      <c r="L1371">
        <v>1363</v>
      </c>
      <c r="M1371">
        <v>3719</v>
      </c>
      <c r="N1371">
        <v>1036.4000000000001</v>
      </c>
      <c r="O1371">
        <v>3340</v>
      </c>
      <c r="P1371">
        <v>3388</v>
      </c>
      <c r="Q1371">
        <v>811.3</v>
      </c>
      <c r="R1371">
        <v>2246</v>
      </c>
      <c r="S1371">
        <v>2015</v>
      </c>
      <c r="T1371">
        <v>2839</v>
      </c>
      <c r="U1371">
        <v>1382</v>
      </c>
      <c r="V1371">
        <v>812</v>
      </c>
      <c r="W1371">
        <v>186</v>
      </c>
      <c r="X1371">
        <v>2003</v>
      </c>
      <c r="Y1371">
        <v>1551</v>
      </c>
      <c r="Z1371">
        <v>938</v>
      </c>
      <c r="AA1371">
        <v>3201</v>
      </c>
      <c r="AB1371">
        <v>1310</v>
      </c>
      <c r="AC1371">
        <v>1209</v>
      </c>
      <c r="AD1371">
        <v>1790</v>
      </c>
      <c r="AE1371">
        <v>610</v>
      </c>
      <c r="AF1371">
        <v>923</v>
      </c>
      <c r="AG1371">
        <v>814</v>
      </c>
      <c r="AH1371">
        <v>3910</v>
      </c>
      <c r="AI1371">
        <v>1305</v>
      </c>
      <c r="AJ1371">
        <v>705</v>
      </c>
      <c r="AK1371">
        <v>1170</v>
      </c>
      <c r="AL1371">
        <v>740</v>
      </c>
      <c r="AM1371">
        <v>726</v>
      </c>
      <c r="AN1371">
        <v>487</v>
      </c>
      <c r="AO1371">
        <v>2083</v>
      </c>
      <c r="AP1371">
        <v>1480</v>
      </c>
      <c r="AQ1371">
        <v>421</v>
      </c>
      <c r="AR1371">
        <v>1648</v>
      </c>
      <c r="AS1371">
        <v>850</v>
      </c>
      <c r="AT1371">
        <v>1910</v>
      </c>
      <c r="AU1371">
        <v>2015</v>
      </c>
      <c r="AV1371">
        <v>5758</v>
      </c>
      <c r="AW1371">
        <v>1106</v>
      </c>
      <c r="AX1371">
        <v>1375</v>
      </c>
      <c r="AY1371">
        <v>475</v>
      </c>
    </row>
    <row r="1372" spans="4:51">
      <c r="D1372">
        <v>1317</v>
      </c>
      <c r="E1372">
        <v>1731</v>
      </c>
      <c r="F1372">
        <v>2330</v>
      </c>
      <c r="G1372">
        <v>646</v>
      </c>
      <c r="H1372">
        <v>565</v>
      </c>
      <c r="I1372">
        <v>704</v>
      </c>
      <c r="J1372">
        <v>736</v>
      </c>
      <c r="K1372">
        <v>1932</v>
      </c>
      <c r="L1372">
        <v>1353</v>
      </c>
      <c r="M1372">
        <v>3697</v>
      </c>
      <c r="N1372">
        <v>1020</v>
      </c>
      <c r="O1372">
        <v>3330</v>
      </c>
      <c r="P1372">
        <v>3344</v>
      </c>
      <c r="Q1372">
        <v>810</v>
      </c>
      <c r="R1372">
        <v>2201</v>
      </c>
      <c r="S1372">
        <v>2010</v>
      </c>
      <c r="T1372">
        <v>2820</v>
      </c>
      <c r="U1372">
        <v>1388</v>
      </c>
      <c r="V1372">
        <v>799</v>
      </c>
      <c r="W1372">
        <v>185</v>
      </c>
      <c r="X1372">
        <v>2009</v>
      </c>
      <c r="Y1372">
        <v>1554</v>
      </c>
      <c r="Z1372">
        <v>918</v>
      </c>
      <c r="AA1372">
        <v>3191</v>
      </c>
      <c r="AB1372">
        <v>1304</v>
      </c>
      <c r="AC1372">
        <v>1202</v>
      </c>
      <c r="AD1372">
        <v>1810</v>
      </c>
      <c r="AE1372">
        <v>610</v>
      </c>
      <c r="AF1372">
        <v>911</v>
      </c>
      <c r="AG1372">
        <v>789</v>
      </c>
      <c r="AH1372">
        <v>3942</v>
      </c>
      <c r="AI1372">
        <v>1300</v>
      </c>
      <c r="AJ1372">
        <v>701</v>
      </c>
      <c r="AK1372">
        <v>1165</v>
      </c>
      <c r="AL1372">
        <v>733</v>
      </c>
      <c r="AM1372">
        <v>727</v>
      </c>
      <c r="AN1372">
        <v>483</v>
      </c>
      <c r="AO1372">
        <v>2043</v>
      </c>
      <c r="AP1372">
        <v>1470</v>
      </c>
      <c r="AQ1372">
        <v>422</v>
      </c>
      <c r="AR1372">
        <v>1633</v>
      </c>
      <c r="AS1372">
        <v>836</v>
      </c>
      <c r="AT1372">
        <v>1910</v>
      </c>
      <c r="AU1372">
        <v>2005</v>
      </c>
      <c r="AV1372">
        <v>5692</v>
      </c>
      <c r="AW1372">
        <v>1086</v>
      </c>
      <c r="AX1372">
        <v>1375</v>
      </c>
      <c r="AY1372">
        <v>468</v>
      </c>
    </row>
    <row r="1373" spans="4:51">
      <c r="D1373">
        <v>1321</v>
      </c>
      <c r="E1373">
        <v>1724</v>
      </c>
      <c r="F1373">
        <v>2295</v>
      </c>
      <c r="G1373">
        <v>637</v>
      </c>
      <c r="H1373">
        <v>549</v>
      </c>
      <c r="I1373">
        <v>706</v>
      </c>
      <c r="J1373">
        <v>714</v>
      </c>
      <c r="K1373">
        <v>1943</v>
      </c>
      <c r="L1373">
        <v>1336</v>
      </c>
      <c r="M1373">
        <v>3748</v>
      </c>
      <c r="N1373">
        <v>1019.1</v>
      </c>
      <c r="O1373">
        <v>3310</v>
      </c>
      <c r="P1373">
        <v>3318</v>
      </c>
      <c r="Q1373">
        <v>818.8</v>
      </c>
      <c r="R1373">
        <v>2160</v>
      </c>
      <c r="S1373">
        <v>2015</v>
      </c>
      <c r="T1373">
        <v>2814</v>
      </c>
      <c r="U1373">
        <v>1389</v>
      </c>
      <c r="V1373">
        <v>804</v>
      </c>
      <c r="W1373">
        <v>187</v>
      </c>
      <c r="X1373">
        <v>1988</v>
      </c>
      <c r="Y1373">
        <v>1561</v>
      </c>
      <c r="Z1373">
        <v>916</v>
      </c>
      <c r="AA1373">
        <v>3222</v>
      </c>
      <c r="AB1373">
        <v>1330</v>
      </c>
      <c r="AC1373">
        <v>1233</v>
      </c>
      <c r="AD1373">
        <v>1800</v>
      </c>
      <c r="AE1373">
        <v>620</v>
      </c>
      <c r="AF1373">
        <v>917</v>
      </c>
      <c r="AG1373">
        <v>811</v>
      </c>
      <c r="AH1373">
        <v>3951</v>
      </c>
      <c r="AI1373">
        <v>1305</v>
      </c>
      <c r="AJ1373">
        <v>702</v>
      </c>
      <c r="AK1373">
        <v>1166</v>
      </c>
      <c r="AL1373">
        <v>733</v>
      </c>
      <c r="AM1373">
        <v>751</v>
      </c>
      <c r="AN1373">
        <v>487</v>
      </c>
      <c r="AO1373">
        <v>2055</v>
      </c>
      <c r="AP1373">
        <v>1470</v>
      </c>
      <c r="AQ1373">
        <v>424</v>
      </c>
      <c r="AR1373">
        <v>1638</v>
      </c>
      <c r="AS1373">
        <v>848</v>
      </c>
      <c r="AT1373">
        <v>1930</v>
      </c>
      <c r="AU1373">
        <v>2035</v>
      </c>
      <c r="AV1373">
        <v>5781</v>
      </c>
      <c r="AW1373">
        <v>1104</v>
      </c>
      <c r="AX1373">
        <v>1380</v>
      </c>
      <c r="AY1373">
        <v>470</v>
      </c>
    </row>
    <row r="1374" spans="4:51">
      <c r="D1374">
        <v>1300</v>
      </c>
      <c r="E1374">
        <v>1711</v>
      </c>
      <c r="F1374">
        <v>2270</v>
      </c>
      <c r="G1374">
        <v>626</v>
      </c>
      <c r="H1374">
        <v>544</v>
      </c>
      <c r="I1374">
        <v>693</v>
      </c>
      <c r="J1374">
        <v>704</v>
      </c>
      <c r="K1374">
        <v>1911</v>
      </c>
      <c r="L1374">
        <v>1334</v>
      </c>
      <c r="M1374">
        <v>3786</v>
      </c>
      <c r="N1374">
        <v>1010.9</v>
      </c>
      <c r="O1374">
        <v>3290</v>
      </c>
      <c r="P1374">
        <v>3318</v>
      </c>
      <c r="Q1374">
        <v>841.3</v>
      </c>
      <c r="R1374">
        <v>2178</v>
      </c>
      <c r="S1374">
        <v>1990</v>
      </c>
      <c r="T1374">
        <v>2839</v>
      </c>
      <c r="U1374">
        <v>1383</v>
      </c>
      <c r="V1374">
        <v>800</v>
      </c>
      <c r="W1374">
        <v>183</v>
      </c>
      <c r="X1374">
        <v>1972</v>
      </c>
      <c r="Y1374">
        <v>1562</v>
      </c>
      <c r="Z1374">
        <v>906</v>
      </c>
      <c r="AA1374">
        <v>3229</v>
      </c>
      <c r="AB1374">
        <v>1308</v>
      </c>
      <c r="AC1374">
        <v>1210</v>
      </c>
      <c r="AD1374">
        <v>1770</v>
      </c>
      <c r="AE1374">
        <v>610</v>
      </c>
      <c r="AF1374">
        <v>908</v>
      </c>
      <c r="AG1374">
        <v>804</v>
      </c>
      <c r="AH1374">
        <v>3913</v>
      </c>
      <c r="AI1374">
        <v>1285</v>
      </c>
      <c r="AJ1374">
        <v>699</v>
      </c>
      <c r="AK1374">
        <v>1146</v>
      </c>
      <c r="AL1374">
        <v>722</v>
      </c>
      <c r="AM1374">
        <v>762</v>
      </c>
      <c r="AN1374">
        <v>484</v>
      </c>
      <c r="AO1374">
        <v>2090</v>
      </c>
      <c r="AP1374">
        <v>1460</v>
      </c>
      <c r="AQ1374">
        <v>422</v>
      </c>
      <c r="AR1374">
        <v>1612</v>
      </c>
      <c r="AS1374">
        <v>840</v>
      </c>
      <c r="AT1374">
        <v>1920</v>
      </c>
      <c r="AU1374">
        <v>2000</v>
      </c>
      <c r="AV1374">
        <v>5662</v>
      </c>
      <c r="AW1374">
        <v>1110</v>
      </c>
      <c r="AX1374">
        <v>1380</v>
      </c>
      <c r="AY1374">
        <v>468</v>
      </c>
    </row>
    <row r="1375" spans="4:51">
      <c r="D1375">
        <v>1305</v>
      </c>
      <c r="E1375">
        <v>1708</v>
      </c>
      <c r="F1375">
        <v>2255</v>
      </c>
      <c r="G1375">
        <v>613</v>
      </c>
      <c r="H1375">
        <v>541</v>
      </c>
      <c r="I1375">
        <v>673</v>
      </c>
      <c r="J1375">
        <v>698</v>
      </c>
      <c r="K1375">
        <v>1869</v>
      </c>
      <c r="L1375">
        <v>1283</v>
      </c>
      <c r="M1375">
        <v>3746</v>
      </c>
      <c r="N1375">
        <v>996.4</v>
      </c>
      <c r="O1375">
        <v>3330</v>
      </c>
      <c r="P1375">
        <v>3272</v>
      </c>
      <c r="Q1375">
        <v>831.3</v>
      </c>
      <c r="R1375">
        <v>2168</v>
      </c>
      <c r="S1375">
        <v>1965</v>
      </c>
      <c r="T1375">
        <v>2816</v>
      </c>
      <c r="U1375">
        <v>1375</v>
      </c>
      <c r="V1375">
        <v>781</v>
      </c>
      <c r="W1375">
        <v>180</v>
      </c>
      <c r="X1375">
        <v>1933</v>
      </c>
      <c r="Y1375">
        <v>1559</v>
      </c>
      <c r="Z1375">
        <v>892</v>
      </c>
      <c r="AA1375">
        <v>3222</v>
      </c>
      <c r="AB1375">
        <v>1288</v>
      </c>
      <c r="AC1375">
        <v>1188</v>
      </c>
      <c r="AD1375">
        <v>1760</v>
      </c>
      <c r="AE1375">
        <v>620</v>
      </c>
      <c r="AF1375">
        <v>890</v>
      </c>
      <c r="AG1375">
        <v>803</v>
      </c>
      <c r="AH1375">
        <v>3903</v>
      </c>
      <c r="AI1375">
        <v>1235</v>
      </c>
      <c r="AJ1375">
        <v>691</v>
      </c>
      <c r="AK1375">
        <v>1132</v>
      </c>
      <c r="AL1375">
        <v>720</v>
      </c>
      <c r="AM1375">
        <v>747</v>
      </c>
      <c r="AN1375">
        <v>473</v>
      </c>
      <c r="AO1375">
        <v>2089</v>
      </c>
      <c r="AP1375">
        <v>1440</v>
      </c>
      <c r="AQ1375">
        <v>416</v>
      </c>
      <c r="AR1375">
        <v>1586</v>
      </c>
      <c r="AS1375">
        <v>838</v>
      </c>
      <c r="AT1375">
        <v>1880</v>
      </c>
      <c r="AU1375">
        <v>1980</v>
      </c>
      <c r="AV1375">
        <v>5708</v>
      </c>
      <c r="AW1375">
        <v>1086</v>
      </c>
      <c r="AX1375">
        <v>1375</v>
      </c>
      <c r="AY1375">
        <v>463</v>
      </c>
    </row>
    <row r="1376" spans="4:51">
      <c r="D1376">
        <v>1299</v>
      </c>
      <c r="E1376">
        <v>1650</v>
      </c>
      <c r="F1376">
        <v>2255</v>
      </c>
      <c r="G1376">
        <v>600</v>
      </c>
      <c r="H1376">
        <v>535</v>
      </c>
      <c r="I1376">
        <v>658</v>
      </c>
      <c r="J1376">
        <v>696</v>
      </c>
      <c r="K1376">
        <v>1843</v>
      </c>
      <c r="L1376">
        <v>1265</v>
      </c>
      <c r="M1376">
        <v>3719</v>
      </c>
      <c r="N1376">
        <v>991.8</v>
      </c>
      <c r="O1376">
        <v>3330</v>
      </c>
      <c r="P1376">
        <v>3250</v>
      </c>
      <c r="Q1376">
        <v>806.3</v>
      </c>
      <c r="R1376">
        <v>2098</v>
      </c>
      <c r="S1376">
        <v>1965</v>
      </c>
      <c r="T1376">
        <v>2848</v>
      </c>
      <c r="U1376">
        <v>1369</v>
      </c>
      <c r="V1376">
        <v>773</v>
      </c>
      <c r="W1376">
        <v>179</v>
      </c>
      <c r="X1376">
        <v>1935</v>
      </c>
      <c r="Y1376">
        <v>1570</v>
      </c>
      <c r="Z1376">
        <v>880</v>
      </c>
      <c r="AA1376">
        <v>3129</v>
      </c>
      <c r="AB1376">
        <v>1274</v>
      </c>
      <c r="AC1376">
        <v>1163</v>
      </c>
      <c r="AD1376">
        <v>1730</v>
      </c>
      <c r="AE1376">
        <v>600</v>
      </c>
      <c r="AF1376">
        <v>869</v>
      </c>
      <c r="AG1376">
        <v>793</v>
      </c>
      <c r="AH1376">
        <v>3868</v>
      </c>
      <c r="AI1376">
        <v>1245</v>
      </c>
      <c r="AJ1376">
        <v>692</v>
      </c>
      <c r="AK1376">
        <v>1129</v>
      </c>
      <c r="AL1376">
        <v>710</v>
      </c>
      <c r="AM1376">
        <v>750</v>
      </c>
      <c r="AN1376">
        <v>479</v>
      </c>
      <c r="AO1376">
        <v>2061</v>
      </c>
      <c r="AP1376">
        <v>1460</v>
      </c>
      <c r="AQ1376">
        <v>415</v>
      </c>
      <c r="AR1376">
        <v>1550</v>
      </c>
      <c r="AS1376">
        <v>818</v>
      </c>
      <c r="AT1376">
        <v>1835</v>
      </c>
      <c r="AU1376">
        <v>1955</v>
      </c>
      <c r="AV1376">
        <v>5726</v>
      </c>
      <c r="AW1376">
        <v>1073</v>
      </c>
      <c r="AX1376">
        <v>1335</v>
      </c>
      <c r="AY1376">
        <v>460</v>
      </c>
    </row>
    <row r="1377" spans="4:51">
      <c r="D1377">
        <v>1307</v>
      </c>
      <c r="E1377">
        <v>1653</v>
      </c>
      <c r="F1377">
        <v>2260</v>
      </c>
      <c r="G1377">
        <v>607</v>
      </c>
      <c r="H1377">
        <v>535</v>
      </c>
      <c r="I1377">
        <v>650</v>
      </c>
      <c r="J1377">
        <v>698</v>
      </c>
      <c r="K1377">
        <v>1853</v>
      </c>
      <c r="L1377">
        <v>1281</v>
      </c>
      <c r="M1377">
        <v>3663</v>
      </c>
      <c r="N1377">
        <v>995.5</v>
      </c>
      <c r="O1377">
        <v>3320</v>
      </c>
      <c r="P1377">
        <v>3238</v>
      </c>
      <c r="Q1377">
        <v>810</v>
      </c>
      <c r="R1377">
        <v>2102</v>
      </c>
      <c r="S1377">
        <v>1935</v>
      </c>
      <c r="T1377">
        <v>2811</v>
      </c>
      <c r="U1377">
        <v>1364</v>
      </c>
      <c r="V1377">
        <v>770</v>
      </c>
      <c r="W1377">
        <v>178</v>
      </c>
      <c r="X1377">
        <v>1938</v>
      </c>
      <c r="Y1377">
        <v>1566</v>
      </c>
      <c r="Z1377">
        <v>878</v>
      </c>
      <c r="AA1377">
        <v>3170</v>
      </c>
      <c r="AB1377">
        <v>1268</v>
      </c>
      <c r="AC1377">
        <v>1132</v>
      </c>
      <c r="AD1377">
        <v>1730</v>
      </c>
      <c r="AE1377">
        <v>600</v>
      </c>
      <c r="AF1377">
        <v>863</v>
      </c>
      <c r="AG1377">
        <v>789</v>
      </c>
      <c r="AH1377">
        <v>3778</v>
      </c>
      <c r="AI1377">
        <v>1210</v>
      </c>
      <c r="AJ1377">
        <v>686</v>
      </c>
      <c r="AK1377">
        <v>1125</v>
      </c>
      <c r="AL1377">
        <v>712</v>
      </c>
      <c r="AM1377">
        <v>753</v>
      </c>
      <c r="AN1377">
        <v>479</v>
      </c>
      <c r="AO1377">
        <v>1989</v>
      </c>
      <c r="AP1377">
        <v>1440</v>
      </c>
      <c r="AQ1377">
        <v>410</v>
      </c>
      <c r="AR1377">
        <v>1532</v>
      </c>
      <c r="AS1377">
        <v>804</v>
      </c>
      <c r="AT1377">
        <v>1805</v>
      </c>
      <c r="AU1377">
        <v>1940</v>
      </c>
      <c r="AV1377">
        <v>5681</v>
      </c>
      <c r="AW1377">
        <v>1070</v>
      </c>
      <c r="AX1377">
        <v>1310</v>
      </c>
      <c r="AY1377">
        <v>457</v>
      </c>
    </row>
    <row r="1378" spans="4:51">
      <c r="D1378">
        <v>1290</v>
      </c>
      <c r="E1378">
        <v>1690</v>
      </c>
      <c r="F1378">
        <v>2265</v>
      </c>
      <c r="G1378">
        <v>623</v>
      </c>
      <c r="H1378">
        <v>549</v>
      </c>
      <c r="I1378">
        <v>650</v>
      </c>
      <c r="J1378">
        <v>716</v>
      </c>
      <c r="K1378">
        <v>1846</v>
      </c>
      <c r="L1378">
        <v>1274</v>
      </c>
      <c r="M1378">
        <v>3763</v>
      </c>
      <c r="N1378">
        <v>996.4</v>
      </c>
      <c r="O1378">
        <v>3350</v>
      </c>
      <c r="P1378">
        <v>3264</v>
      </c>
      <c r="Q1378">
        <v>846.3</v>
      </c>
      <c r="R1378">
        <v>2200</v>
      </c>
      <c r="S1378">
        <v>1925</v>
      </c>
      <c r="T1378">
        <v>2852</v>
      </c>
      <c r="U1378">
        <v>1385</v>
      </c>
      <c r="V1378">
        <v>783</v>
      </c>
      <c r="W1378">
        <v>180</v>
      </c>
      <c r="X1378">
        <v>1977</v>
      </c>
      <c r="Y1378">
        <v>1577</v>
      </c>
      <c r="Z1378">
        <v>880</v>
      </c>
      <c r="AA1378">
        <v>3232</v>
      </c>
      <c r="AB1378">
        <v>1288</v>
      </c>
      <c r="AC1378">
        <v>1148</v>
      </c>
      <c r="AD1378">
        <v>1760</v>
      </c>
      <c r="AE1378">
        <v>620</v>
      </c>
      <c r="AF1378">
        <v>876</v>
      </c>
      <c r="AG1378">
        <v>801</v>
      </c>
      <c r="AH1378">
        <v>3813</v>
      </c>
      <c r="AI1378">
        <v>1220</v>
      </c>
      <c r="AJ1378">
        <v>701</v>
      </c>
      <c r="AK1378">
        <v>1138</v>
      </c>
      <c r="AL1378">
        <v>723</v>
      </c>
      <c r="AM1378">
        <v>780</v>
      </c>
      <c r="AN1378">
        <v>487</v>
      </c>
      <c r="AO1378">
        <v>2011</v>
      </c>
      <c r="AP1378">
        <v>1470</v>
      </c>
      <c r="AQ1378">
        <v>416</v>
      </c>
      <c r="AR1378">
        <v>1517</v>
      </c>
      <c r="AS1378">
        <v>786</v>
      </c>
      <c r="AT1378">
        <v>1850</v>
      </c>
      <c r="AU1378">
        <v>1960</v>
      </c>
      <c r="AV1378">
        <v>5758</v>
      </c>
      <c r="AW1378">
        <v>1091</v>
      </c>
      <c r="AX1378">
        <v>1315</v>
      </c>
      <c r="AY1378">
        <v>459</v>
      </c>
    </row>
    <row r="1379" spans="4:51">
      <c r="D1379">
        <v>1280</v>
      </c>
      <c r="E1379">
        <v>1682</v>
      </c>
      <c r="F1379">
        <v>2285</v>
      </c>
      <c r="G1379">
        <v>629</v>
      </c>
      <c r="H1379">
        <v>552</v>
      </c>
      <c r="I1379">
        <v>673</v>
      </c>
      <c r="J1379">
        <v>718</v>
      </c>
      <c r="K1379">
        <v>1850</v>
      </c>
      <c r="L1379">
        <v>1286</v>
      </c>
      <c r="M1379">
        <v>3805</v>
      </c>
      <c r="N1379">
        <v>993.6</v>
      </c>
      <c r="O1379">
        <v>3340</v>
      </c>
      <c r="P1379">
        <v>3288</v>
      </c>
      <c r="Q1379">
        <v>837.5</v>
      </c>
      <c r="R1379">
        <v>2132</v>
      </c>
      <c r="S1379">
        <v>1925</v>
      </c>
      <c r="T1379">
        <v>2827</v>
      </c>
      <c r="U1379">
        <v>1368</v>
      </c>
      <c r="V1379">
        <v>796</v>
      </c>
      <c r="W1379">
        <v>181</v>
      </c>
      <c r="X1379">
        <v>1969</v>
      </c>
      <c r="Y1379">
        <v>1568</v>
      </c>
      <c r="Z1379">
        <v>874</v>
      </c>
      <c r="AA1379">
        <v>3282</v>
      </c>
      <c r="AB1379">
        <v>1308</v>
      </c>
      <c r="AC1379">
        <v>1164</v>
      </c>
      <c r="AD1379">
        <v>1770</v>
      </c>
      <c r="AE1379">
        <v>600</v>
      </c>
      <c r="AF1379">
        <v>871</v>
      </c>
      <c r="AG1379">
        <v>812</v>
      </c>
      <c r="AH1379">
        <v>3879</v>
      </c>
      <c r="AI1379">
        <v>1245</v>
      </c>
      <c r="AJ1379">
        <v>707</v>
      </c>
      <c r="AK1379">
        <v>1144</v>
      </c>
      <c r="AL1379">
        <v>728</v>
      </c>
      <c r="AM1379">
        <v>783</v>
      </c>
      <c r="AN1379">
        <v>500</v>
      </c>
      <c r="AO1379">
        <v>2004</v>
      </c>
      <c r="AP1379">
        <v>1460</v>
      </c>
      <c r="AQ1379">
        <v>414</v>
      </c>
      <c r="AR1379">
        <v>1539</v>
      </c>
      <c r="AS1379">
        <v>804</v>
      </c>
      <c r="AT1379">
        <v>1880</v>
      </c>
      <c r="AU1379">
        <v>1980</v>
      </c>
      <c r="AV1379">
        <v>5776</v>
      </c>
      <c r="AW1379">
        <v>1100</v>
      </c>
      <c r="AX1379">
        <v>1325</v>
      </c>
      <c r="AY1379">
        <v>462</v>
      </c>
    </row>
    <row r="1380" spans="4:51">
      <c r="D1380">
        <v>1296</v>
      </c>
      <c r="E1380">
        <v>1671</v>
      </c>
      <c r="F1380">
        <v>2280</v>
      </c>
      <c r="G1380">
        <v>625</v>
      </c>
      <c r="H1380">
        <v>552</v>
      </c>
      <c r="I1380">
        <v>688</v>
      </c>
      <c r="J1380">
        <v>738</v>
      </c>
      <c r="K1380">
        <v>1901</v>
      </c>
      <c r="L1380">
        <v>1320</v>
      </c>
      <c r="M1380">
        <v>3795</v>
      </c>
      <c r="N1380">
        <v>985.5</v>
      </c>
      <c r="O1380">
        <v>3250</v>
      </c>
      <c r="P1380">
        <v>3278</v>
      </c>
      <c r="Q1380">
        <v>833.8</v>
      </c>
      <c r="R1380">
        <v>2170</v>
      </c>
      <c r="S1380">
        <v>1910</v>
      </c>
      <c r="T1380">
        <v>2815</v>
      </c>
      <c r="U1380">
        <v>1364</v>
      </c>
      <c r="V1380">
        <v>789</v>
      </c>
      <c r="W1380">
        <v>182</v>
      </c>
      <c r="X1380">
        <v>1921</v>
      </c>
      <c r="Y1380">
        <v>1583</v>
      </c>
      <c r="Z1380">
        <v>890</v>
      </c>
      <c r="AA1380">
        <v>3342</v>
      </c>
      <c r="AB1380">
        <v>1390</v>
      </c>
      <c r="AC1380">
        <v>1197</v>
      </c>
      <c r="AD1380">
        <v>1800</v>
      </c>
      <c r="AE1380">
        <v>620</v>
      </c>
      <c r="AF1380">
        <v>878</v>
      </c>
      <c r="AG1380">
        <v>837</v>
      </c>
      <c r="AH1380">
        <v>3922</v>
      </c>
      <c r="AI1380">
        <v>1250</v>
      </c>
      <c r="AJ1380">
        <v>709</v>
      </c>
      <c r="AK1380">
        <v>1149</v>
      </c>
      <c r="AL1380">
        <v>744</v>
      </c>
      <c r="AM1380">
        <v>786</v>
      </c>
      <c r="AN1380">
        <v>504</v>
      </c>
      <c r="AO1380">
        <v>2003</v>
      </c>
      <c r="AP1380">
        <v>1480</v>
      </c>
      <c r="AQ1380">
        <v>427</v>
      </c>
      <c r="AR1380">
        <v>1541</v>
      </c>
      <c r="AS1380">
        <v>812</v>
      </c>
      <c r="AT1380">
        <v>1920</v>
      </c>
      <c r="AU1380">
        <v>1995</v>
      </c>
      <c r="AV1380">
        <v>5826</v>
      </c>
      <c r="AW1380">
        <v>1106</v>
      </c>
      <c r="AX1380">
        <v>1345</v>
      </c>
      <c r="AY1380">
        <v>472</v>
      </c>
    </row>
    <row r="1381" spans="4:51">
      <c r="D1381">
        <v>1317</v>
      </c>
      <c r="E1381">
        <v>1687</v>
      </c>
      <c r="F1381">
        <v>2290</v>
      </c>
      <c r="G1381">
        <v>612</v>
      </c>
      <c r="H1381">
        <v>557</v>
      </c>
      <c r="I1381">
        <v>695</v>
      </c>
      <c r="J1381">
        <v>730</v>
      </c>
      <c r="K1381">
        <v>1915</v>
      </c>
      <c r="L1381">
        <v>1335</v>
      </c>
      <c r="M1381">
        <v>3775</v>
      </c>
      <c r="N1381">
        <v>983.6</v>
      </c>
      <c r="O1381">
        <v>3235</v>
      </c>
      <c r="P1381">
        <v>3264</v>
      </c>
      <c r="Q1381">
        <v>851.3</v>
      </c>
      <c r="R1381">
        <v>2211</v>
      </c>
      <c r="S1381">
        <v>1905</v>
      </c>
      <c r="T1381">
        <v>2806</v>
      </c>
      <c r="U1381">
        <v>1371</v>
      </c>
      <c r="V1381">
        <v>801</v>
      </c>
      <c r="W1381">
        <v>184</v>
      </c>
      <c r="X1381">
        <v>1925</v>
      </c>
      <c r="Y1381">
        <v>1569</v>
      </c>
      <c r="Z1381">
        <v>884</v>
      </c>
      <c r="AA1381">
        <v>3360</v>
      </c>
      <c r="AB1381">
        <v>1434</v>
      </c>
      <c r="AC1381">
        <v>1206</v>
      </c>
      <c r="AD1381">
        <v>1820</v>
      </c>
      <c r="AE1381">
        <v>630</v>
      </c>
      <c r="AF1381">
        <v>898</v>
      </c>
      <c r="AG1381">
        <v>841</v>
      </c>
      <c r="AH1381">
        <v>4038</v>
      </c>
      <c r="AI1381">
        <v>1210</v>
      </c>
      <c r="AJ1381">
        <v>711</v>
      </c>
      <c r="AK1381">
        <v>1155</v>
      </c>
      <c r="AL1381">
        <v>739</v>
      </c>
      <c r="AM1381">
        <v>787</v>
      </c>
      <c r="AN1381">
        <v>505</v>
      </c>
      <c r="AO1381">
        <v>2071</v>
      </c>
      <c r="AP1381">
        <v>1510</v>
      </c>
      <c r="AQ1381">
        <v>434</v>
      </c>
      <c r="AR1381">
        <v>1558</v>
      </c>
      <c r="AS1381">
        <v>822</v>
      </c>
      <c r="AT1381">
        <v>1905</v>
      </c>
      <c r="AU1381">
        <v>2005</v>
      </c>
      <c r="AV1381">
        <v>5776</v>
      </c>
      <c r="AW1381">
        <v>1107</v>
      </c>
      <c r="AX1381">
        <v>1370</v>
      </c>
      <c r="AY1381">
        <v>471</v>
      </c>
    </row>
    <row r="1382" spans="4:51">
      <c r="D1382">
        <v>1311</v>
      </c>
      <c r="E1382">
        <v>1646</v>
      </c>
      <c r="F1382">
        <v>2260</v>
      </c>
      <c r="G1382">
        <v>606</v>
      </c>
      <c r="H1382">
        <v>543</v>
      </c>
      <c r="I1382">
        <v>678</v>
      </c>
      <c r="J1382">
        <v>728</v>
      </c>
      <c r="K1382">
        <v>1871</v>
      </c>
      <c r="L1382">
        <v>1332</v>
      </c>
      <c r="M1382">
        <v>3675</v>
      </c>
      <c r="N1382">
        <v>958.2</v>
      </c>
      <c r="O1382">
        <v>3155</v>
      </c>
      <c r="P1382">
        <v>3262</v>
      </c>
      <c r="Q1382">
        <v>817.5</v>
      </c>
      <c r="R1382">
        <v>2205</v>
      </c>
      <c r="S1382">
        <v>1895</v>
      </c>
      <c r="T1382">
        <v>2735</v>
      </c>
      <c r="U1382">
        <v>1371</v>
      </c>
      <c r="V1382">
        <v>791</v>
      </c>
      <c r="W1382">
        <v>182</v>
      </c>
      <c r="X1382">
        <v>1903</v>
      </c>
      <c r="Y1382">
        <v>1557</v>
      </c>
      <c r="Z1382">
        <v>872</v>
      </c>
      <c r="AA1382">
        <v>3373</v>
      </c>
      <c r="AB1382">
        <v>1430</v>
      </c>
      <c r="AC1382">
        <v>1184</v>
      </c>
      <c r="AD1382">
        <v>1800</v>
      </c>
      <c r="AE1382">
        <v>610</v>
      </c>
      <c r="AF1382">
        <v>888</v>
      </c>
      <c r="AG1382">
        <v>834</v>
      </c>
      <c r="AH1382">
        <v>3997</v>
      </c>
      <c r="AI1382">
        <v>1200</v>
      </c>
      <c r="AJ1382">
        <v>713</v>
      </c>
      <c r="AK1382">
        <v>1146</v>
      </c>
      <c r="AL1382">
        <v>729</v>
      </c>
      <c r="AM1382">
        <v>791</v>
      </c>
      <c r="AN1382">
        <v>497</v>
      </c>
      <c r="AO1382">
        <v>2069</v>
      </c>
      <c r="AP1382">
        <v>1510</v>
      </c>
      <c r="AQ1382">
        <v>425</v>
      </c>
      <c r="AR1382">
        <v>1529</v>
      </c>
      <c r="AS1382">
        <v>822</v>
      </c>
      <c r="AT1382">
        <v>1885</v>
      </c>
      <c r="AU1382">
        <v>1980</v>
      </c>
      <c r="AV1382">
        <v>5695</v>
      </c>
      <c r="AW1382">
        <v>1097</v>
      </c>
      <c r="AX1382">
        <v>1365</v>
      </c>
      <c r="AY1382">
        <v>466</v>
      </c>
    </row>
    <row r="1383" spans="4:51">
      <c r="D1383">
        <v>1310</v>
      </c>
      <c r="E1383">
        <v>1662</v>
      </c>
      <c r="F1383">
        <v>2265</v>
      </c>
      <c r="G1383">
        <v>606</v>
      </c>
      <c r="H1383">
        <v>539</v>
      </c>
      <c r="I1383">
        <v>688</v>
      </c>
      <c r="J1383">
        <v>732</v>
      </c>
      <c r="K1383">
        <v>1884</v>
      </c>
      <c r="L1383">
        <v>1335</v>
      </c>
      <c r="M1383">
        <v>3702</v>
      </c>
      <c r="N1383">
        <v>958.2</v>
      </c>
      <c r="O1383">
        <v>3160</v>
      </c>
      <c r="P1383">
        <v>3274</v>
      </c>
      <c r="Q1383">
        <v>788.8</v>
      </c>
      <c r="R1383">
        <v>2117</v>
      </c>
      <c r="S1383">
        <v>1900</v>
      </c>
      <c r="T1383">
        <v>2666</v>
      </c>
      <c r="U1383">
        <v>1371</v>
      </c>
      <c r="V1383">
        <v>801</v>
      </c>
      <c r="W1383">
        <v>183</v>
      </c>
      <c r="X1383">
        <v>1917</v>
      </c>
      <c r="Y1383">
        <v>1562</v>
      </c>
      <c r="Z1383">
        <v>886</v>
      </c>
      <c r="AA1383">
        <v>3356</v>
      </c>
      <c r="AB1383">
        <v>1412</v>
      </c>
      <c r="AC1383">
        <v>1206</v>
      </c>
      <c r="AD1383">
        <v>1840</v>
      </c>
      <c r="AE1383">
        <v>630</v>
      </c>
      <c r="AF1383">
        <v>899</v>
      </c>
      <c r="AG1383">
        <v>837</v>
      </c>
      <c r="AH1383">
        <v>4016</v>
      </c>
      <c r="AI1383">
        <v>1210</v>
      </c>
      <c r="AJ1383">
        <v>713</v>
      </c>
      <c r="AK1383">
        <v>1149</v>
      </c>
      <c r="AL1383">
        <v>739</v>
      </c>
      <c r="AM1383">
        <v>798</v>
      </c>
      <c r="AN1383">
        <v>504</v>
      </c>
      <c r="AO1383">
        <v>2072</v>
      </c>
      <c r="AP1383">
        <v>1520</v>
      </c>
      <c r="AQ1383">
        <v>422</v>
      </c>
      <c r="AR1383">
        <v>1527</v>
      </c>
      <c r="AS1383">
        <v>834</v>
      </c>
      <c r="AT1383">
        <v>1895</v>
      </c>
      <c r="AU1383">
        <v>1990</v>
      </c>
      <c r="AV1383">
        <v>5722</v>
      </c>
      <c r="AW1383">
        <v>1109</v>
      </c>
      <c r="AX1383">
        <v>1350</v>
      </c>
      <c r="AY1383">
        <v>466</v>
      </c>
    </row>
    <row r="1384" spans="4:51">
      <c r="D1384">
        <v>1299</v>
      </c>
      <c r="E1384">
        <v>1581</v>
      </c>
      <c r="F1384">
        <v>2195</v>
      </c>
      <c r="G1384">
        <v>584</v>
      </c>
      <c r="H1384">
        <v>520</v>
      </c>
      <c r="I1384">
        <v>676</v>
      </c>
      <c r="J1384">
        <v>716</v>
      </c>
      <c r="K1384">
        <v>1854</v>
      </c>
      <c r="L1384">
        <v>1321</v>
      </c>
      <c r="M1384">
        <v>3642</v>
      </c>
      <c r="N1384">
        <v>924.5</v>
      </c>
      <c r="O1384">
        <v>3100</v>
      </c>
      <c r="P1384">
        <v>3164</v>
      </c>
      <c r="Q1384">
        <v>746</v>
      </c>
      <c r="R1384">
        <v>2072</v>
      </c>
      <c r="S1384">
        <v>1790</v>
      </c>
      <c r="T1384">
        <v>2547</v>
      </c>
      <c r="U1384">
        <v>1326</v>
      </c>
      <c r="V1384">
        <v>763</v>
      </c>
      <c r="W1384">
        <v>180</v>
      </c>
      <c r="X1384">
        <v>1839</v>
      </c>
      <c r="Y1384">
        <v>1507</v>
      </c>
      <c r="Z1384">
        <v>852</v>
      </c>
      <c r="AA1384">
        <v>3286</v>
      </c>
      <c r="AB1384">
        <v>1390</v>
      </c>
      <c r="AC1384">
        <v>1179</v>
      </c>
      <c r="AD1384">
        <v>1750</v>
      </c>
      <c r="AE1384">
        <v>620</v>
      </c>
      <c r="AF1384">
        <v>859</v>
      </c>
      <c r="AG1384">
        <v>844</v>
      </c>
      <c r="AH1384">
        <v>3931</v>
      </c>
      <c r="AI1384">
        <v>1180</v>
      </c>
      <c r="AJ1384">
        <v>704</v>
      </c>
      <c r="AK1384">
        <v>1121</v>
      </c>
      <c r="AL1384">
        <v>722</v>
      </c>
      <c r="AM1384">
        <v>765</v>
      </c>
      <c r="AN1384">
        <v>491</v>
      </c>
      <c r="AO1384">
        <v>1995</v>
      </c>
      <c r="AP1384">
        <v>1450</v>
      </c>
      <c r="AQ1384">
        <v>420</v>
      </c>
      <c r="AR1384">
        <v>1463</v>
      </c>
      <c r="AS1384">
        <v>798</v>
      </c>
      <c r="AT1384">
        <v>1820</v>
      </c>
      <c r="AU1384">
        <v>1895</v>
      </c>
      <c r="AV1384">
        <v>5518</v>
      </c>
      <c r="AW1384">
        <v>1063</v>
      </c>
      <c r="AX1384">
        <v>1325</v>
      </c>
      <c r="AY1384">
        <v>452</v>
      </c>
    </row>
    <row r="1385" spans="4:51">
      <c r="D1385">
        <v>1314</v>
      </c>
      <c r="E1385">
        <v>1591</v>
      </c>
      <c r="F1385">
        <v>2215</v>
      </c>
      <c r="G1385">
        <v>592</v>
      </c>
      <c r="H1385">
        <v>526</v>
      </c>
      <c r="I1385">
        <v>691</v>
      </c>
      <c r="J1385">
        <v>724</v>
      </c>
      <c r="K1385">
        <v>1870</v>
      </c>
      <c r="L1385">
        <v>1363</v>
      </c>
      <c r="M1385">
        <v>3753</v>
      </c>
      <c r="N1385">
        <v>950.9</v>
      </c>
      <c r="O1385">
        <v>3195</v>
      </c>
      <c r="P1385">
        <v>3232</v>
      </c>
      <c r="Q1385">
        <v>765</v>
      </c>
      <c r="R1385">
        <v>2205</v>
      </c>
      <c r="S1385">
        <v>1835</v>
      </c>
      <c r="T1385">
        <v>2603</v>
      </c>
      <c r="U1385">
        <v>1356</v>
      </c>
      <c r="V1385">
        <v>791</v>
      </c>
      <c r="W1385">
        <v>184</v>
      </c>
      <c r="X1385">
        <v>1883</v>
      </c>
      <c r="Y1385">
        <v>1516</v>
      </c>
      <c r="Z1385">
        <v>880</v>
      </c>
      <c r="AA1385">
        <v>3344</v>
      </c>
      <c r="AB1385">
        <v>1412</v>
      </c>
      <c r="AC1385">
        <v>1232</v>
      </c>
      <c r="AD1385">
        <v>1810</v>
      </c>
      <c r="AE1385">
        <v>620</v>
      </c>
      <c r="AF1385">
        <v>885</v>
      </c>
      <c r="AG1385">
        <v>873</v>
      </c>
      <c r="AH1385">
        <v>3966</v>
      </c>
      <c r="AI1385">
        <v>1205</v>
      </c>
      <c r="AJ1385">
        <v>712</v>
      </c>
      <c r="AK1385">
        <v>1149</v>
      </c>
      <c r="AL1385">
        <v>741</v>
      </c>
      <c r="AM1385">
        <v>759</v>
      </c>
      <c r="AN1385">
        <v>490</v>
      </c>
      <c r="AO1385">
        <v>2041</v>
      </c>
      <c r="AP1385">
        <v>1480</v>
      </c>
      <c r="AQ1385">
        <v>427</v>
      </c>
      <c r="AR1385">
        <v>1489</v>
      </c>
      <c r="AS1385">
        <v>822</v>
      </c>
      <c r="AT1385">
        <v>1880</v>
      </c>
      <c r="AU1385">
        <v>1940</v>
      </c>
      <c r="AV1385">
        <v>5620</v>
      </c>
      <c r="AW1385">
        <v>1073</v>
      </c>
      <c r="AX1385">
        <v>1335</v>
      </c>
      <c r="AY1385">
        <v>463</v>
      </c>
    </row>
    <row r="1386" spans="4:51">
      <c r="D1386">
        <v>1265</v>
      </c>
      <c r="E1386">
        <v>1578</v>
      </c>
      <c r="F1386">
        <v>2190</v>
      </c>
      <c r="G1386">
        <v>588</v>
      </c>
      <c r="H1386">
        <v>522</v>
      </c>
      <c r="I1386">
        <v>696</v>
      </c>
      <c r="J1386">
        <v>714</v>
      </c>
      <c r="K1386">
        <v>1865</v>
      </c>
      <c r="L1386">
        <v>1366</v>
      </c>
      <c r="M1386">
        <v>3763</v>
      </c>
      <c r="N1386">
        <v>945.5</v>
      </c>
      <c r="O1386">
        <v>3215</v>
      </c>
      <c r="P1386">
        <v>3218</v>
      </c>
      <c r="Q1386">
        <v>780</v>
      </c>
      <c r="R1386">
        <v>2149</v>
      </c>
      <c r="S1386">
        <v>1845</v>
      </c>
      <c r="T1386">
        <v>2636</v>
      </c>
      <c r="U1386">
        <v>1344</v>
      </c>
      <c r="V1386">
        <v>802</v>
      </c>
      <c r="W1386">
        <v>184</v>
      </c>
      <c r="X1386">
        <v>1887</v>
      </c>
      <c r="Y1386">
        <v>1506</v>
      </c>
      <c r="Z1386">
        <v>886</v>
      </c>
      <c r="AA1386">
        <v>3357</v>
      </c>
      <c r="AB1386">
        <v>1410</v>
      </c>
      <c r="AC1386">
        <v>1229</v>
      </c>
      <c r="AD1386">
        <v>1830</v>
      </c>
      <c r="AE1386">
        <v>610</v>
      </c>
      <c r="AF1386">
        <v>899</v>
      </c>
      <c r="AG1386">
        <v>880</v>
      </c>
      <c r="AH1386">
        <v>3951</v>
      </c>
      <c r="AI1386">
        <v>1205</v>
      </c>
      <c r="AJ1386">
        <v>709</v>
      </c>
      <c r="AK1386">
        <v>1131</v>
      </c>
      <c r="AL1386">
        <v>738</v>
      </c>
      <c r="AM1386">
        <v>767</v>
      </c>
      <c r="AN1386">
        <v>487</v>
      </c>
      <c r="AO1386">
        <v>2034</v>
      </c>
      <c r="AP1386">
        <v>1460</v>
      </c>
      <c r="AQ1386">
        <v>424</v>
      </c>
      <c r="AR1386">
        <v>1496</v>
      </c>
      <c r="AS1386">
        <v>834</v>
      </c>
      <c r="AT1386">
        <v>1895</v>
      </c>
      <c r="AU1386">
        <v>1940</v>
      </c>
      <c r="AV1386">
        <v>5661</v>
      </c>
      <c r="AW1386">
        <v>1072</v>
      </c>
      <c r="AX1386">
        <v>1345</v>
      </c>
      <c r="AY1386">
        <v>462</v>
      </c>
    </row>
    <row r="1387" spans="4:51">
      <c r="D1387">
        <v>1245</v>
      </c>
      <c r="E1387">
        <v>1527</v>
      </c>
      <c r="F1387">
        <v>2145</v>
      </c>
      <c r="G1387">
        <v>564</v>
      </c>
      <c r="H1387">
        <v>509</v>
      </c>
      <c r="I1387">
        <v>680</v>
      </c>
      <c r="J1387">
        <v>700</v>
      </c>
      <c r="K1387">
        <v>1815</v>
      </c>
      <c r="L1387">
        <v>1346</v>
      </c>
      <c r="M1387">
        <v>3694</v>
      </c>
      <c r="N1387">
        <v>923.6</v>
      </c>
      <c r="O1387">
        <v>3150</v>
      </c>
      <c r="P1387">
        <v>3142</v>
      </c>
      <c r="Q1387">
        <v>771.3</v>
      </c>
      <c r="R1387">
        <v>2120</v>
      </c>
      <c r="S1387">
        <v>1810</v>
      </c>
      <c r="T1387">
        <v>2590</v>
      </c>
      <c r="U1387">
        <v>1314</v>
      </c>
      <c r="V1387">
        <v>776</v>
      </c>
      <c r="W1387">
        <v>180</v>
      </c>
      <c r="X1387">
        <v>1827</v>
      </c>
      <c r="Y1387">
        <v>1479</v>
      </c>
      <c r="Z1387">
        <v>868</v>
      </c>
      <c r="AA1387">
        <v>3291</v>
      </c>
      <c r="AB1387">
        <v>1368</v>
      </c>
      <c r="AC1387">
        <v>1189</v>
      </c>
      <c r="AD1387">
        <v>1790</v>
      </c>
      <c r="AE1387">
        <v>610</v>
      </c>
      <c r="AF1387">
        <v>862</v>
      </c>
      <c r="AG1387">
        <v>837</v>
      </c>
      <c r="AH1387">
        <v>3826</v>
      </c>
      <c r="AI1387">
        <v>1185</v>
      </c>
      <c r="AJ1387">
        <v>700</v>
      </c>
      <c r="AK1387">
        <v>1102</v>
      </c>
      <c r="AL1387">
        <v>725</v>
      </c>
      <c r="AM1387">
        <v>725</v>
      </c>
      <c r="AN1387">
        <v>478</v>
      </c>
      <c r="AO1387">
        <v>1973</v>
      </c>
      <c r="AP1387">
        <v>1400</v>
      </c>
      <c r="AQ1387">
        <v>416</v>
      </c>
      <c r="AR1387">
        <v>1453</v>
      </c>
      <c r="AS1387">
        <v>814</v>
      </c>
      <c r="AT1387">
        <v>1880</v>
      </c>
      <c r="AU1387">
        <v>1915</v>
      </c>
      <c r="AV1387">
        <v>5513</v>
      </c>
      <c r="AW1387">
        <v>1041</v>
      </c>
      <c r="AX1387">
        <v>1345</v>
      </c>
      <c r="AY1387">
        <v>453</v>
      </c>
    </row>
    <row r="1388" spans="4:51">
      <c r="D1388">
        <v>1257</v>
      </c>
      <c r="E1388">
        <v>1504</v>
      </c>
      <c r="F1388">
        <v>2115</v>
      </c>
      <c r="G1388">
        <v>561</v>
      </c>
      <c r="H1388">
        <v>508</v>
      </c>
      <c r="I1388">
        <v>679</v>
      </c>
      <c r="J1388">
        <v>694</v>
      </c>
      <c r="K1388">
        <v>1789</v>
      </c>
      <c r="L1388">
        <v>1339</v>
      </c>
      <c r="M1388">
        <v>3667</v>
      </c>
      <c r="N1388">
        <v>915.5</v>
      </c>
      <c r="O1388">
        <v>3245</v>
      </c>
      <c r="P1388">
        <v>3076</v>
      </c>
      <c r="Q1388">
        <v>772.5</v>
      </c>
      <c r="R1388">
        <v>2183</v>
      </c>
      <c r="S1388">
        <v>1815</v>
      </c>
      <c r="T1388">
        <v>2625</v>
      </c>
      <c r="U1388">
        <v>1293</v>
      </c>
      <c r="V1388">
        <v>764</v>
      </c>
      <c r="W1388">
        <v>178</v>
      </c>
      <c r="X1388">
        <v>1803</v>
      </c>
      <c r="Y1388">
        <v>1480</v>
      </c>
      <c r="Z1388">
        <v>862</v>
      </c>
      <c r="AA1388">
        <v>3280</v>
      </c>
      <c r="AB1388">
        <v>1356</v>
      </c>
      <c r="AC1388">
        <v>1186</v>
      </c>
      <c r="AD1388">
        <v>1780</v>
      </c>
      <c r="AE1388">
        <v>590</v>
      </c>
      <c r="AF1388">
        <v>854</v>
      </c>
      <c r="AG1388">
        <v>823</v>
      </c>
      <c r="AH1388">
        <v>3849</v>
      </c>
      <c r="AI1388">
        <v>1185</v>
      </c>
      <c r="AJ1388">
        <v>694</v>
      </c>
      <c r="AK1388">
        <v>1110</v>
      </c>
      <c r="AL1388">
        <v>721</v>
      </c>
      <c r="AM1388">
        <v>775</v>
      </c>
      <c r="AN1388">
        <v>464</v>
      </c>
      <c r="AO1388">
        <v>1930</v>
      </c>
      <c r="AP1388">
        <v>1390</v>
      </c>
      <c r="AQ1388">
        <v>408</v>
      </c>
      <c r="AR1388">
        <v>1483</v>
      </c>
      <c r="AS1388">
        <v>796</v>
      </c>
      <c r="AT1388">
        <v>1865</v>
      </c>
      <c r="AU1388">
        <v>1855</v>
      </c>
      <c r="AV1388">
        <v>5571</v>
      </c>
      <c r="AW1388">
        <v>1029</v>
      </c>
      <c r="AX1388">
        <v>1350</v>
      </c>
      <c r="AY1388">
        <v>448</v>
      </c>
    </row>
    <row r="1389" spans="4:51">
      <c r="D1389">
        <v>1255</v>
      </c>
      <c r="E1389">
        <v>1503</v>
      </c>
      <c r="F1389">
        <v>2150</v>
      </c>
      <c r="G1389">
        <v>571</v>
      </c>
      <c r="H1389">
        <v>519</v>
      </c>
      <c r="I1389">
        <v>728</v>
      </c>
      <c r="J1389">
        <v>702</v>
      </c>
      <c r="K1389">
        <v>1838</v>
      </c>
      <c r="L1389">
        <v>1373</v>
      </c>
      <c r="M1389">
        <v>3680</v>
      </c>
      <c r="N1389">
        <v>930</v>
      </c>
      <c r="O1389">
        <v>3185</v>
      </c>
      <c r="P1389">
        <v>3192</v>
      </c>
      <c r="Q1389">
        <v>760</v>
      </c>
      <c r="R1389">
        <v>2222</v>
      </c>
      <c r="S1389">
        <v>1890</v>
      </c>
      <c r="T1389">
        <v>2692</v>
      </c>
      <c r="U1389">
        <v>1424</v>
      </c>
      <c r="V1389">
        <v>792</v>
      </c>
      <c r="W1389">
        <v>180</v>
      </c>
      <c r="X1389">
        <v>1837</v>
      </c>
      <c r="Y1389">
        <v>1428</v>
      </c>
      <c r="Z1389">
        <v>880</v>
      </c>
      <c r="AA1389">
        <v>3319</v>
      </c>
      <c r="AB1389">
        <v>1392</v>
      </c>
      <c r="AC1389">
        <v>1222</v>
      </c>
      <c r="AD1389">
        <v>1820</v>
      </c>
      <c r="AE1389">
        <v>610</v>
      </c>
      <c r="AF1389">
        <v>872</v>
      </c>
      <c r="AG1389">
        <v>850</v>
      </c>
      <c r="AH1389">
        <v>3944</v>
      </c>
      <c r="AI1389">
        <v>1190</v>
      </c>
      <c r="AJ1389">
        <v>706</v>
      </c>
      <c r="AK1389">
        <v>1098</v>
      </c>
      <c r="AL1389">
        <v>746</v>
      </c>
      <c r="AM1389">
        <v>787</v>
      </c>
      <c r="AN1389">
        <v>479</v>
      </c>
      <c r="AO1389">
        <v>1974</v>
      </c>
      <c r="AP1389">
        <v>1370</v>
      </c>
      <c r="AQ1389">
        <v>413</v>
      </c>
      <c r="AR1389">
        <v>1519</v>
      </c>
      <c r="AS1389">
        <v>828</v>
      </c>
      <c r="AT1389">
        <v>1955</v>
      </c>
      <c r="AU1389">
        <v>1895</v>
      </c>
      <c r="AV1389">
        <v>5680</v>
      </c>
      <c r="AW1389">
        <v>1054</v>
      </c>
      <c r="AX1389">
        <v>1335</v>
      </c>
      <c r="AY1389">
        <v>453</v>
      </c>
    </row>
    <row r="1390" spans="4:51">
      <c r="D1390">
        <v>1276</v>
      </c>
      <c r="E1390">
        <v>1507</v>
      </c>
      <c r="F1390">
        <v>2145</v>
      </c>
      <c r="G1390">
        <v>563</v>
      </c>
      <c r="H1390">
        <v>512</v>
      </c>
      <c r="I1390">
        <v>749</v>
      </c>
      <c r="J1390">
        <v>712</v>
      </c>
      <c r="K1390">
        <v>1844</v>
      </c>
      <c r="L1390">
        <v>1394</v>
      </c>
      <c r="M1390">
        <v>3718</v>
      </c>
      <c r="N1390">
        <v>934.5</v>
      </c>
      <c r="O1390">
        <v>3215</v>
      </c>
      <c r="P1390">
        <v>3326</v>
      </c>
      <c r="Q1390">
        <v>781.3</v>
      </c>
      <c r="R1390">
        <v>2291</v>
      </c>
      <c r="S1390">
        <v>1970</v>
      </c>
      <c r="T1390">
        <v>2819</v>
      </c>
      <c r="U1390">
        <v>1428</v>
      </c>
      <c r="V1390">
        <v>815</v>
      </c>
      <c r="W1390">
        <v>182</v>
      </c>
      <c r="X1390">
        <v>1866</v>
      </c>
      <c r="Y1390">
        <v>1422</v>
      </c>
      <c r="Z1390">
        <v>890</v>
      </c>
      <c r="AA1390">
        <v>3347</v>
      </c>
      <c r="AB1390">
        <v>1380</v>
      </c>
      <c r="AC1390">
        <v>1249</v>
      </c>
      <c r="AD1390">
        <v>1850</v>
      </c>
      <c r="AE1390">
        <v>630</v>
      </c>
      <c r="AF1390">
        <v>882</v>
      </c>
      <c r="AG1390">
        <v>885</v>
      </c>
      <c r="AH1390">
        <v>4004</v>
      </c>
      <c r="AI1390">
        <v>1225</v>
      </c>
      <c r="AJ1390">
        <v>712</v>
      </c>
      <c r="AK1390">
        <v>1118</v>
      </c>
      <c r="AL1390">
        <v>747</v>
      </c>
      <c r="AM1390">
        <v>799</v>
      </c>
      <c r="AN1390">
        <v>487</v>
      </c>
      <c r="AO1390">
        <v>2008</v>
      </c>
      <c r="AP1390">
        <v>1400</v>
      </c>
      <c r="AQ1390">
        <v>431</v>
      </c>
      <c r="AR1390">
        <v>1543</v>
      </c>
      <c r="AS1390">
        <v>846</v>
      </c>
      <c r="AT1390">
        <v>1975</v>
      </c>
      <c r="AU1390">
        <v>1925</v>
      </c>
      <c r="AV1390">
        <v>5740</v>
      </c>
      <c r="AW1390">
        <v>1051</v>
      </c>
      <c r="AX1390">
        <v>1340</v>
      </c>
      <c r="AY1390">
        <v>457</v>
      </c>
    </row>
    <row r="1391" spans="4:51">
      <c r="D1391">
        <v>1256</v>
      </c>
      <c r="E1391">
        <v>1468</v>
      </c>
      <c r="F1391">
        <v>2160</v>
      </c>
      <c r="G1391">
        <v>576</v>
      </c>
      <c r="H1391">
        <v>522</v>
      </c>
      <c r="I1391">
        <v>746</v>
      </c>
      <c r="J1391">
        <v>724</v>
      </c>
      <c r="K1391">
        <v>1856</v>
      </c>
      <c r="L1391">
        <v>1384</v>
      </c>
      <c r="M1391">
        <v>3692</v>
      </c>
      <c r="N1391">
        <v>923.6</v>
      </c>
      <c r="O1391">
        <v>3140</v>
      </c>
      <c r="P1391">
        <v>3422</v>
      </c>
      <c r="Q1391">
        <v>771.3</v>
      </c>
      <c r="R1391">
        <v>2130</v>
      </c>
      <c r="S1391">
        <v>1945</v>
      </c>
      <c r="T1391">
        <v>2784</v>
      </c>
      <c r="U1391">
        <v>1417</v>
      </c>
      <c r="V1391">
        <v>818</v>
      </c>
      <c r="W1391">
        <v>179</v>
      </c>
      <c r="X1391">
        <v>1846</v>
      </c>
      <c r="Y1391">
        <v>1395</v>
      </c>
      <c r="Z1391">
        <v>886</v>
      </c>
      <c r="AA1391">
        <v>3285</v>
      </c>
      <c r="AB1391">
        <v>1358</v>
      </c>
      <c r="AC1391">
        <v>1238</v>
      </c>
      <c r="AD1391">
        <v>1810</v>
      </c>
      <c r="AE1391">
        <v>630</v>
      </c>
      <c r="AF1391">
        <v>873</v>
      </c>
      <c r="AG1391">
        <v>888</v>
      </c>
      <c r="AH1391">
        <v>3908</v>
      </c>
      <c r="AI1391">
        <v>1185</v>
      </c>
      <c r="AJ1391">
        <v>700</v>
      </c>
      <c r="AK1391">
        <v>1105</v>
      </c>
      <c r="AL1391">
        <v>733</v>
      </c>
      <c r="AM1391">
        <v>786</v>
      </c>
      <c r="AN1391">
        <v>480</v>
      </c>
      <c r="AO1391">
        <v>1993</v>
      </c>
      <c r="AP1391">
        <v>1370</v>
      </c>
      <c r="AQ1391">
        <v>421</v>
      </c>
      <c r="AR1391">
        <v>1552</v>
      </c>
      <c r="AS1391">
        <v>842</v>
      </c>
      <c r="AT1391">
        <v>1975</v>
      </c>
      <c r="AU1391">
        <v>1885</v>
      </c>
      <c r="AV1391">
        <v>5736</v>
      </c>
      <c r="AW1391">
        <v>1044</v>
      </c>
      <c r="AX1391">
        <v>1320</v>
      </c>
      <c r="AY1391">
        <v>444</v>
      </c>
    </row>
    <row r="1392" spans="4:51">
      <c r="D1392">
        <v>1236</v>
      </c>
      <c r="E1392">
        <v>1456</v>
      </c>
      <c r="F1392">
        <v>2140</v>
      </c>
      <c r="G1392">
        <v>569</v>
      </c>
      <c r="H1392">
        <v>508</v>
      </c>
      <c r="I1392">
        <v>729</v>
      </c>
      <c r="J1392">
        <v>710</v>
      </c>
      <c r="K1392">
        <v>1835</v>
      </c>
      <c r="L1392">
        <v>1353</v>
      </c>
      <c r="M1392">
        <v>3651</v>
      </c>
      <c r="N1392">
        <v>923.6</v>
      </c>
      <c r="O1392">
        <v>3110</v>
      </c>
      <c r="P1392">
        <v>3388</v>
      </c>
      <c r="Q1392">
        <v>743.3</v>
      </c>
      <c r="R1392">
        <v>1832</v>
      </c>
      <c r="S1392">
        <v>1930</v>
      </c>
      <c r="T1392">
        <v>2721</v>
      </c>
      <c r="U1392">
        <v>1391</v>
      </c>
      <c r="V1392">
        <v>811</v>
      </c>
      <c r="W1392">
        <v>179</v>
      </c>
      <c r="X1392">
        <v>1829</v>
      </c>
      <c r="Y1392">
        <v>1399</v>
      </c>
      <c r="Z1392">
        <v>872</v>
      </c>
      <c r="AA1392">
        <v>3186</v>
      </c>
      <c r="AB1392">
        <v>1320</v>
      </c>
      <c r="AC1392">
        <v>1224</v>
      </c>
      <c r="AD1392">
        <v>1780</v>
      </c>
      <c r="AE1392">
        <v>620</v>
      </c>
      <c r="AF1392">
        <v>865</v>
      </c>
      <c r="AG1392">
        <v>866</v>
      </c>
      <c r="AH1392">
        <v>3845</v>
      </c>
      <c r="AI1392">
        <v>1185</v>
      </c>
      <c r="AJ1392">
        <v>698</v>
      </c>
      <c r="AK1392">
        <v>1086</v>
      </c>
      <c r="AL1392">
        <v>722</v>
      </c>
      <c r="AM1392">
        <v>771</v>
      </c>
      <c r="AN1392">
        <v>477</v>
      </c>
      <c r="AO1392">
        <v>1964</v>
      </c>
      <c r="AP1392">
        <v>1370</v>
      </c>
      <c r="AQ1392">
        <v>421</v>
      </c>
      <c r="AR1392">
        <v>1541</v>
      </c>
      <c r="AS1392">
        <v>842</v>
      </c>
      <c r="AT1392">
        <v>1955</v>
      </c>
      <c r="AU1392">
        <v>1875</v>
      </c>
      <c r="AV1392">
        <v>5703</v>
      </c>
      <c r="AW1392">
        <v>1038</v>
      </c>
      <c r="AX1392">
        <v>1300</v>
      </c>
      <c r="AY1392">
        <v>446</v>
      </c>
    </row>
    <row r="1393" spans="4:51">
      <c r="D1393">
        <v>1189</v>
      </c>
      <c r="E1393">
        <v>1471</v>
      </c>
      <c r="F1393">
        <v>2155</v>
      </c>
      <c r="G1393">
        <v>569</v>
      </c>
      <c r="H1393">
        <v>513</v>
      </c>
      <c r="I1393">
        <v>715</v>
      </c>
      <c r="J1393">
        <v>706</v>
      </c>
      <c r="K1393">
        <v>1816</v>
      </c>
      <c r="L1393">
        <v>1336</v>
      </c>
      <c r="M1393">
        <v>3645</v>
      </c>
      <c r="N1393">
        <v>901.8</v>
      </c>
      <c r="O1393">
        <v>3065</v>
      </c>
      <c r="P1393">
        <v>3348</v>
      </c>
      <c r="Q1393">
        <v>752.5</v>
      </c>
      <c r="R1393">
        <v>1910</v>
      </c>
      <c r="S1393">
        <v>1835</v>
      </c>
      <c r="T1393">
        <v>2659</v>
      </c>
      <c r="U1393">
        <v>1345</v>
      </c>
      <c r="V1393">
        <v>774</v>
      </c>
      <c r="W1393">
        <v>171</v>
      </c>
      <c r="X1393">
        <v>1769</v>
      </c>
      <c r="Y1393">
        <v>1347</v>
      </c>
      <c r="Z1393">
        <v>852</v>
      </c>
      <c r="AA1393">
        <v>3107</v>
      </c>
      <c r="AB1393">
        <v>1284</v>
      </c>
      <c r="AC1393">
        <v>1197</v>
      </c>
      <c r="AD1393">
        <v>1670</v>
      </c>
      <c r="AE1393">
        <v>600</v>
      </c>
      <c r="AF1393">
        <v>823</v>
      </c>
      <c r="AG1393">
        <v>854</v>
      </c>
      <c r="AH1393">
        <v>3795</v>
      </c>
      <c r="AI1393">
        <v>1135</v>
      </c>
      <c r="AJ1393">
        <v>665</v>
      </c>
      <c r="AK1393">
        <v>1068</v>
      </c>
      <c r="AL1393">
        <v>707</v>
      </c>
      <c r="AM1393">
        <v>739</v>
      </c>
      <c r="AN1393">
        <v>468</v>
      </c>
      <c r="AO1393">
        <v>1921</v>
      </c>
      <c r="AP1393">
        <v>1350</v>
      </c>
      <c r="AQ1393">
        <v>395</v>
      </c>
      <c r="AR1393">
        <v>1490</v>
      </c>
      <c r="AS1393">
        <v>824</v>
      </c>
      <c r="AT1393">
        <v>1910</v>
      </c>
      <c r="AU1393">
        <v>1845</v>
      </c>
      <c r="AV1393">
        <v>5490</v>
      </c>
      <c r="AW1393">
        <v>1011</v>
      </c>
      <c r="AX1393">
        <v>1235</v>
      </c>
      <c r="AY1393">
        <v>428</v>
      </c>
    </row>
    <row r="1394" spans="4:51">
      <c r="D1394">
        <v>1184</v>
      </c>
      <c r="E1394">
        <v>1427</v>
      </c>
      <c r="F1394">
        <v>2100</v>
      </c>
      <c r="G1394">
        <v>561</v>
      </c>
      <c r="H1394">
        <v>506</v>
      </c>
      <c r="I1394">
        <v>710</v>
      </c>
      <c r="J1394">
        <v>690</v>
      </c>
      <c r="K1394">
        <v>1831</v>
      </c>
      <c r="L1394">
        <v>1361</v>
      </c>
      <c r="M1394">
        <v>3718</v>
      </c>
      <c r="N1394">
        <v>906.4</v>
      </c>
      <c r="O1394">
        <v>3115</v>
      </c>
      <c r="P1394">
        <v>3396</v>
      </c>
      <c r="Q1394">
        <v>737</v>
      </c>
      <c r="R1394">
        <v>1812</v>
      </c>
      <c r="S1394">
        <v>1800</v>
      </c>
      <c r="T1394">
        <v>2695</v>
      </c>
      <c r="U1394">
        <v>1354</v>
      </c>
      <c r="V1394">
        <v>788</v>
      </c>
      <c r="W1394">
        <v>169</v>
      </c>
      <c r="X1394">
        <v>1776</v>
      </c>
      <c r="Y1394">
        <v>1399</v>
      </c>
      <c r="Z1394">
        <v>874</v>
      </c>
      <c r="AA1394">
        <v>3138</v>
      </c>
      <c r="AB1394">
        <v>1280</v>
      </c>
      <c r="AC1394">
        <v>1212</v>
      </c>
      <c r="AD1394">
        <v>1700</v>
      </c>
      <c r="AE1394">
        <v>590</v>
      </c>
      <c r="AF1394">
        <v>838</v>
      </c>
      <c r="AG1394">
        <v>858</v>
      </c>
      <c r="AH1394">
        <v>3837</v>
      </c>
      <c r="AI1394">
        <v>1130</v>
      </c>
      <c r="AJ1394">
        <v>650</v>
      </c>
      <c r="AK1394">
        <v>1090</v>
      </c>
      <c r="AL1394">
        <v>713</v>
      </c>
      <c r="AM1394">
        <v>738</v>
      </c>
      <c r="AN1394">
        <v>453</v>
      </c>
      <c r="AO1394">
        <v>1782</v>
      </c>
      <c r="AP1394">
        <v>1350</v>
      </c>
      <c r="AQ1394">
        <v>394</v>
      </c>
      <c r="AR1394">
        <v>1454</v>
      </c>
      <c r="AS1394">
        <v>804</v>
      </c>
      <c r="AT1394">
        <v>1885</v>
      </c>
      <c r="AU1394">
        <v>1865</v>
      </c>
      <c r="AV1394">
        <v>5507</v>
      </c>
      <c r="AW1394">
        <v>1037</v>
      </c>
      <c r="AX1394">
        <v>1200</v>
      </c>
      <c r="AY1394">
        <v>418</v>
      </c>
    </row>
    <row r="1395" spans="4:51">
      <c r="D1395">
        <v>1141</v>
      </c>
      <c r="E1395">
        <v>1405</v>
      </c>
      <c r="F1395">
        <v>2025</v>
      </c>
      <c r="G1395">
        <v>553</v>
      </c>
      <c r="H1395">
        <v>493</v>
      </c>
      <c r="I1395">
        <v>699</v>
      </c>
      <c r="J1395">
        <v>672</v>
      </c>
      <c r="K1395">
        <v>1787</v>
      </c>
      <c r="L1395">
        <v>1344</v>
      </c>
      <c r="M1395">
        <v>3632</v>
      </c>
      <c r="N1395">
        <v>894.5</v>
      </c>
      <c r="O1395">
        <v>3020</v>
      </c>
      <c r="P1395">
        <v>3334</v>
      </c>
      <c r="Q1395">
        <v>711.5</v>
      </c>
      <c r="R1395">
        <v>1775</v>
      </c>
      <c r="S1395">
        <v>1795</v>
      </c>
      <c r="T1395">
        <v>2661</v>
      </c>
      <c r="U1395">
        <v>1348</v>
      </c>
      <c r="V1395">
        <v>772</v>
      </c>
      <c r="W1395">
        <v>167</v>
      </c>
      <c r="X1395">
        <v>1744</v>
      </c>
      <c r="Y1395">
        <v>1414</v>
      </c>
      <c r="Z1395">
        <v>876</v>
      </c>
      <c r="AA1395">
        <v>3070</v>
      </c>
      <c r="AB1395">
        <v>1260</v>
      </c>
      <c r="AC1395">
        <v>1191</v>
      </c>
      <c r="AD1395">
        <v>1650</v>
      </c>
      <c r="AE1395">
        <v>590</v>
      </c>
      <c r="AF1395">
        <v>826</v>
      </c>
      <c r="AG1395">
        <v>824</v>
      </c>
      <c r="AH1395">
        <v>3836</v>
      </c>
      <c r="AI1395">
        <v>1125</v>
      </c>
      <c r="AJ1395">
        <v>638</v>
      </c>
      <c r="AK1395">
        <v>1109</v>
      </c>
      <c r="AL1395">
        <v>739</v>
      </c>
      <c r="AM1395">
        <v>721</v>
      </c>
      <c r="AN1395">
        <v>451</v>
      </c>
      <c r="AO1395">
        <v>1785</v>
      </c>
      <c r="AP1395">
        <v>1330</v>
      </c>
      <c r="AQ1395">
        <v>396</v>
      </c>
      <c r="AR1395">
        <v>1444</v>
      </c>
      <c r="AS1395">
        <v>784</v>
      </c>
      <c r="AT1395">
        <v>1875</v>
      </c>
      <c r="AU1395">
        <v>1835</v>
      </c>
      <c r="AV1395">
        <v>5481</v>
      </c>
      <c r="AW1395">
        <v>1027</v>
      </c>
      <c r="AX1395">
        <v>1200</v>
      </c>
      <c r="AY1395">
        <v>418</v>
      </c>
    </row>
    <row r="1396" spans="4:51">
      <c r="D1396">
        <v>1213</v>
      </c>
      <c r="E1396">
        <v>1481</v>
      </c>
      <c r="F1396">
        <v>2220</v>
      </c>
      <c r="G1396">
        <v>599</v>
      </c>
      <c r="H1396">
        <v>542</v>
      </c>
      <c r="I1396">
        <v>748</v>
      </c>
      <c r="J1396">
        <v>716</v>
      </c>
      <c r="K1396">
        <v>1919</v>
      </c>
      <c r="L1396">
        <v>1405</v>
      </c>
      <c r="M1396">
        <v>3822</v>
      </c>
      <c r="N1396">
        <v>920.9</v>
      </c>
      <c r="O1396">
        <v>3185</v>
      </c>
      <c r="P1396">
        <v>3482</v>
      </c>
      <c r="Q1396">
        <v>734.3</v>
      </c>
      <c r="R1396">
        <v>1896</v>
      </c>
      <c r="S1396">
        <v>1920</v>
      </c>
      <c r="T1396">
        <v>2800</v>
      </c>
      <c r="U1396">
        <v>1401</v>
      </c>
      <c r="V1396">
        <v>820</v>
      </c>
      <c r="W1396">
        <v>175</v>
      </c>
      <c r="X1396">
        <v>1837</v>
      </c>
      <c r="Y1396">
        <v>1454</v>
      </c>
      <c r="Z1396">
        <v>922</v>
      </c>
      <c r="AA1396">
        <v>3135</v>
      </c>
      <c r="AB1396">
        <v>1328</v>
      </c>
      <c r="AC1396">
        <v>1262</v>
      </c>
      <c r="AD1396">
        <v>1740</v>
      </c>
      <c r="AE1396">
        <v>620</v>
      </c>
      <c r="AF1396">
        <v>881</v>
      </c>
      <c r="AG1396">
        <v>866</v>
      </c>
      <c r="AH1396">
        <v>3986</v>
      </c>
      <c r="AI1396">
        <v>1180</v>
      </c>
      <c r="AJ1396">
        <v>676</v>
      </c>
      <c r="AK1396">
        <v>1149</v>
      </c>
      <c r="AL1396">
        <v>775</v>
      </c>
      <c r="AM1396">
        <v>771</v>
      </c>
      <c r="AN1396">
        <v>478</v>
      </c>
      <c r="AO1396">
        <v>1815</v>
      </c>
      <c r="AP1396">
        <v>1400</v>
      </c>
      <c r="AQ1396">
        <v>421</v>
      </c>
      <c r="AR1396">
        <v>1450</v>
      </c>
      <c r="AS1396">
        <v>848</v>
      </c>
      <c r="AT1396">
        <v>1980</v>
      </c>
      <c r="AU1396">
        <v>1955</v>
      </c>
      <c r="AV1396">
        <v>5735</v>
      </c>
      <c r="AW1396">
        <v>1064</v>
      </c>
      <c r="AX1396">
        <v>1240</v>
      </c>
      <c r="AY1396">
        <v>444</v>
      </c>
    </row>
    <row r="1397" spans="4:51">
      <c r="D1397">
        <v>1220</v>
      </c>
      <c r="E1397">
        <v>1503</v>
      </c>
      <c r="F1397">
        <v>2260</v>
      </c>
      <c r="G1397">
        <v>611</v>
      </c>
      <c r="H1397">
        <v>558</v>
      </c>
      <c r="I1397">
        <v>775</v>
      </c>
      <c r="J1397">
        <v>764</v>
      </c>
      <c r="K1397">
        <v>1964</v>
      </c>
      <c r="L1397">
        <v>1434</v>
      </c>
      <c r="M1397">
        <v>3914</v>
      </c>
      <c r="N1397">
        <v>932.7</v>
      </c>
      <c r="O1397">
        <v>3225</v>
      </c>
      <c r="P1397">
        <v>3530</v>
      </c>
      <c r="Q1397">
        <v>756.3</v>
      </c>
      <c r="R1397">
        <v>1977</v>
      </c>
      <c r="S1397">
        <v>1955</v>
      </c>
      <c r="T1397">
        <v>2813</v>
      </c>
      <c r="U1397">
        <v>1406</v>
      </c>
      <c r="V1397">
        <v>839</v>
      </c>
      <c r="W1397">
        <v>178</v>
      </c>
      <c r="X1397">
        <v>1836</v>
      </c>
      <c r="Y1397">
        <v>1454</v>
      </c>
      <c r="Z1397">
        <v>938</v>
      </c>
      <c r="AA1397">
        <v>3197</v>
      </c>
      <c r="AB1397">
        <v>1382</v>
      </c>
      <c r="AC1397">
        <v>1314</v>
      </c>
      <c r="AD1397">
        <v>1840</v>
      </c>
      <c r="AE1397">
        <v>650</v>
      </c>
      <c r="AF1397">
        <v>905</v>
      </c>
      <c r="AG1397">
        <v>887</v>
      </c>
      <c r="AH1397">
        <v>4102</v>
      </c>
      <c r="AI1397">
        <v>1165</v>
      </c>
      <c r="AJ1397">
        <v>677</v>
      </c>
      <c r="AK1397">
        <v>1162</v>
      </c>
      <c r="AL1397">
        <v>785</v>
      </c>
      <c r="AM1397">
        <v>795</v>
      </c>
      <c r="AN1397">
        <v>488</v>
      </c>
      <c r="AO1397">
        <v>1863</v>
      </c>
      <c r="AP1397">
        <v>1400</v>
      </c>
      <c r="AQ1397">
        <v>422</v>
      </c>
      <c r="AR1397">
        <v>1483</v>
      </c>
      <c r="AS1397">
        <v>888</v>
      </c>
      <c r="AT1397">
        <v>2085</v>
      </c>
      <c r="AU1397">
        <v>1995</v>
      </c>
      <c r="AV1397">
        <v>5763</v>
      </c>
      <c r="AW1397">
        <v>1049</v>
      </c>
      <c r="AX1397">
        <v>1240</v>
      </c>
      <c r="AY1397">
        <v>441</v>
      </c>
    </row>
    <row r="1398" spans="4:51">
      <c r="D1398">
        <v>1232</v>
      </c>
      <c r="E1398">
        <v>1513</v>
      </c>
      <c r="F1398">
        <v>2270</v>
      </c>
      <c r="G1398">
        <v>610</v>
      </c>
      <c r="H1398">
        <v>548</v>
      </c>
      <c r="I1398">
        <v>774</v>
      </c>
      <c r="J1398">
        <v>780</v>
      </c>
      <c r="K1398">
        <v>1944</v>
      </c>
      <c r="L1398">
        <v>1429</v>
      </c>
      <c r="M1398">
        <v>3984</v>
      </c>
      <c r="N1398">
        <v>973.6</v>
      </c>
      <c r="O1398">
        <v>3240</v>
      </c>
      <c r="P1398">
        <v>3548</v>
      </c>
      <c r="Q1398">
        <v>766.3</v>
      </c>
      <c r="R1398">
        <v>2009</v>
      </c>
      <c r="S1398">
        <v>1980</v>
      </c>
      <c r="T1398">
        <v>2776</v>
      </c>
      <c r="U1398">
        <v>1412</v>
      </c>
      <c r="V1398">
        <v>864</v>
      </c>
      <c r="W1398">
        <v>182</v>
      </c>
      <c r="X1398">
        <v>1849</v>
      </c>
      <c r="Y1398">
        <v>1491</v>
      </c>
      <c r="Z1398">
        <v>950</v>
      </c>
      <c r="AA1398">
        <v>3026</v>
      </c>
      <c r="AB1398">
        <v>1388</v>
      </c>
      <c r="AC1398">
        <v>1312</v>
      </c>
      <c r="AD1398">
        <v>1850</v>
      </c>
      <c r="AE1398">
        <v>650</v>
      </c>
      <c r="AF1398">
        <v>920</v>
      </c>
      <c r="AG1398">
        <v>902</v>
      </c>
      <c r="AH1398">
        <v>4170</v>
      </c>
      <c r="AI1398">
        <v>1195</v>
      </c>
      <c r="AJ1398">
        <v>676</v>
      </c>
      <c r="AK1398">
        <v>1168</v>
      </c>
      <c r="AL1398">
        <v>792</v>
      </c>
      <c r="AM1398">
        <v>817</v>
      </c>
      <c r="AN1398">
        <v>491</v>
      </c>
      <c r="AO1398">
        <v>1838</v>
      </c>
      <c r="AP1398">
        <v>1440</v>
      </c>
      <c r="AQ1398">
        <v>430</v>
      </c>
      <c r="AR1398">
        <v>1505</v>
      </c>
      <c r="AS1398">
        <v>892</v>
      </c>
      <c r="AT1398">
        <v>2095</v>
      </c>
      <c r="AU1398">
        <v>1995</v>
      </c>
      <c r="AV1398">
        <v>5807</v>
      </c>
      <c r="AW1398">
        <v>1067</v>
      </c>
      <c r="AX1398">
        <v>1265</v>
      </c>
      <c r="AY1398">
        <v>445</v>
      </c>
    </row>
    <row r="1399" spans="4:51">
      <c r="D1399">
        <v>1248</v>
      </c>
      <c r="E1399">
        <v>1547</v>
      </c>
      <c r="F1399">
        <v>2325</v>
      </c>
      <c r="G1399">
        <v>622</v>
      </c>
      <c r="H1399">
        <v>567</v>
      </c>
      <c r="I1399">
        <v>803</v>
      </c>
      <c r="J1399">
        <v>800</v>
      </c>
      <c r="K1399">
        <v>1968</v>
      </c>
      <c r="L1399">
        <v>1477</v>
      </c>
      <c r="M1399">
        <v>4074</v>
      </c>
      <c r="N1399">
        <v>997.3</v>
      </c>
      <c r="O1399">
        <v>3285</v>
      </c>
      <c r="P1399">
        <v>3638</v>
      </c>
      <c r="Q1399">
        <v>786.3</v>
      </c>
      <c r="R1399">
        <v>2054</v>
      </c>
      <c r="S1399">
        <v>2045</v>
      </c>
      <c r="T1399">
        <v>2837</v>
      </c>
      <c r="U1399">
        <v>1430</v>
      </c>
      <c r="V1399">
        <v>893</v>
      </c>
      <c r="W1399">
        <v>189</v>
      </c>
      <c r="X1399">
        <v>1901</v>
      </c>
      <c r="Y1399">
        <v>1526</v>
      </c>
      <c r="Z1399">
        <v>978</v>
      </c>
      <c r="AA1399">
        <v>3129</v>
      </c>
      <c r="AB1399">
        <v>1442</v>
      </c>
      <c r="AC1399">
        <v>1361</v>
      </c>
      <c r="AD1399">
        <v>1850</v>
      </c>
      <c r="AE1399">
        <v>680</v>
      </c>
      <c r="AF1399">
        <v>950</v>
      </c>
      <c r="AG1399">
        <v>919</v>
      </c>
      <c r="AH1399">
        <v>4231</v>
      </c>
      <c r="AI1399">
        <v>1220</v>
      </c>
      <c r="AJ1399">
        <v>692</v>
      </c>
      <c r="AK1399">
        <v>1202</v>
      </c>
      <c r="AL1399">
        <v>819</v>
      </c>
      <c r="AM1399">
        <v>863</v>
      </c>
      <c r="AN1399">
        <v>506</v>
      </c>
      <c r="AO1399">
        <v>1821</v>
      </c>
      <c r="AP1399">
        <v>1480</v>
      </c>
      <c r="AQ1399">
        <v>445</v>
      </c>
      <c r="AR1399">
        <v>1553</v>
      </c>
      <c r="AS1399">
        <v>924</v>
      </c>
      <c r="AT1399">
        <v>2195</v>
      </c>
      <c r="AU1399">
        <v>2055</v>
      </c>
      <c r="AV1399">
        <v>5834</v>
      </c>
      <c r="AW1399">
        <v>1096</v>
      </c>
      <c r="AX1399">
        <v>1290</v>
      </c>
      <c r="AY1399">
        <v>454</v>
      </c>
    </row>
    <row r="1400" spans="4:51">
      <c r="D1400">
        <v>1227</v>
      </c>
      <c r="E1400">
        <v>1482</v>
      </c>
      <c r="F1400">
        <v>2265</v>
      </c>
      <c r="G1400">
        <v>603</v>
      </c>
      <c r="H1400">
        <v>539</v>
      </c>
      <c r="I1400">
        <v>780</v>
      </c>
      <c r="J1400">
        <v>782</v>
      </c>
      <c r="K1400">
        <v>1912</v>
      </c>
      <c r="L1400">
        <v>1482</v>
      </c>
      <c r="M1400">
        <v>3922</v>
      </c>
      <c r="N1400">
        <v>971.8</v>
      </c>
      <c r="O1400">
        <v>3140</v>
      </c>
      <c r="P1400">
        <v>3476</v>
      </c>
      <c r="Q1400">
        <v>755</v>
      </c>
      <c r="R1400">
        <v>2038</v>
      </c>
      <c r="S1400">
        <v>1960</v>
      </c>
      <c r="T1400">
        <v>2721</v>
      </c>
      <c r="U1400">
        <v>1383</v>
      </c>
      <c r="V1400">
        <v>850</v>
      </c>
      <c r="W1400">
        <v>185</v>
      </c>
      <c r="X1400">
        <v>1849</v>
      </c>
      <c r="Y1400">
        <v>1494</v>
      </c>
      <c r="Z1400">
        <v>942</v>
      </c>
      <c r="AA1400">
        <v>3068</v>
      </c>
      <c r="AB1400">
        <v>1370</v>
      </c>
      <c r="AC1400">
        <v>1314</v>
      </c>
      <c r="AD1400">
        <v>1790</v>
      </c>
      <c r="AE1400">
        <v>670</v>
      </c>
      <c r="AF1400">
        <v>906</v>
      </c>
      <c r="AG1400">
        <v>902</v>
      </c>
      <c r="AH1400">
        <v>4120</v>
      </c>
      <c r="AI1400">
        <v>1185</v>
      </c>
      <c r="AJ1400">
        <v>674</v>
      </c>
      <c r="AK1400">
        <v>1162</v>
      </c>
      <c r="AL1400">
        <v>785</v>
      </c>
      <c r="AM1400">
        <v>828</v>
      </c>
      <c r="AN1400">
        <v>483</v>
      </c>
      <c r="AO1400">
        <v>1735</v>
      </c>
      <c r="AP1400">
        <v>1440</v>
      </c>
      <c r="AQ1400">
        <v>429</v>
      </c>
      <c r="AR1400">
        <v>1502</v>
      </c>
      <c r="AS1400">
        <v>890</v>
      </c>
      <c r="AT1400">
        <v>2090</v>
      </c>
      <c r="AU1400">
        <v>1965</v>
      </c>
      <c r="AV1400">
        <v>5606</v>
      </c>
      <c r="AW1400">
        <v>1047</v>
      </c>
      <c r="AX1400">
        <v>1255</v>
      </c>
      <c r="AY1400">
        <v>445</v>
      </c>
    </row>
    <row r="1401" spans="4:51">
      <c r="D1401">
        <v>1246</v>
      </c>
      <c r="E1401">
        <v>1487</v>
      </c>
      <c r="F1401">
        <v>2350</v>
      </c>
      <c r="G1401">
        <v>619</v>
      </c>
      <c r="H1401">
        <v>547</v>
      </c>
      <c r="I1401">
        <v>790</v>
      </c>
      <c r="J1401">
        <v>804</v>
      </c>
      <c r="K1401">
        <v>1925</v>
      </c>
      <c r="L1401">
        <v>1501</v>
      </c>
      <c r="M1401">
        <v>3945</v>
      </c>
      <c r="N1401">
        <v>962.7</v>
      </c>
      <c r="O1401">
        <v>3115</v>
      </c>
      <c r="P1401">
        <v>3498</v>
      </c>
      <c r="Q1401">
        <v>793.8</v>
      </c>
      <c r="R1401">
        <v>2156</v>
      </c>
      <c r="S1401">
        <v>1955</v>
      </c>
      <c r="T1401">
        <v>2721</v>
      </c>
      <c r="U1401">
        <v>1375</v>
      </c>
      <c r="V1401">
        <v>846</v>
      </c>
      <c r="W1401">
        <v>185</v>
      </c>
      <c r="X1401">
        <v>1817</v>
      </c>
      <c r="Y1401">
        <v>1470</v>
      </c>
      <c r="Z1401">
        <v>946</v>
      </c>
      <c r="AA1401">
        <v>3128</v>
      </c>
      <c r="AB1401">
        <v>1376</v>
      </c>
      <c r="AC1401">
        <v>1329</v>
      </c>
      <c r="AD1401">
        <v>1790</v>
      </c>
      <c r="AE1401">
        <v>650</v>
      </c>
      <c r="AF1401">
        <v>892</v>
      </c>
      <c r="AG1401">
        <v>885</v>
      </c>
      <c r="AH1401">
        <v>4070</v>
      </c>
      <c r="AI1401">
        <v>1210</v>
      </c>
      <c r="AJ1401">
        <v>675</v>
      </c>
      <c r="AK1401">
        <v>1169</v>
      </c>
      <c r="AL1401">
        <v>781</v>
      </c>
      <c r="AM1401">
        <v>821</v>
      </c>
      <c r="AN1401">
        <v>474</v>
      </c>
      <c r="AO1401">
        <v>1753</v>
      </c>
      <c r="AP1401">
        <v>1450</v>
      </c>
      <c r="AQ1401">
        <v>429</v>
      </c>
      <c r="AR1401">
        <v>1500</v>
      </c>
      <c r="AS1401">
        <v>888</v>
      </c>
      <c r="AT1401">
        <v>2090</v>
      </c>
      <c r="AU1401">
        <v>1975</v>
      </c>
      <c r="AV1401">
        <v>5595</v>
      </c>
      <c r="AW1401">
        <v>1038</v>
      </c>
      <c r="AX1401">
        <v>1270</v>
      </c>
      <c r="AY1401">
        <v>448</v>
      </c>
    </row>
    <row r="1402" spans="4:51">
      <c r="D1402">
        <v>1283</v>
      </c>
      <c r="E1402">
        <v>1517</v>
      </c>
      <c r="F1402">
        <v>2375</v>
      </c>
      <c r="G1402">
        <v>596</v>
      </c>
      <c r="H1402">
        <v>546</v>
      </c>
      <c r="I1402">
        <v>812</v>
      </c>
      <c r="J1402">
        <v>808</v>
      </c>
      <c r="K1402">
        <v>1977</v>
      </c>
      <c r="L1402">
        <v>1534</v>
      </c>
      <c r="M1402">
        <v>4046</v>
      </c>
      <c r="N1402">
        <v>979.1</v>
      </c>
      <c r="O1402">
        <v>3255</v>
      </c>
      <c r="P1402">
        <v>3558</v>
      </c>
      <c r="Q1402">
        <v>714.3</v>
      </c>
      <c r="R1402">
        <v>2205</v>
      </c>
      <c r="S1402">
        <v>2035</v>
      </c>
      <c r="T1402">
        <v>2785</v>
      </c>
      <c r="U1402">
        <v>1433</v>
      </c>
      <c r="V1402">
        <v>878</v>
      </c>
      <c r="W1402">
        <v>192</v>
      </c>
      <c r="X1402">
        <v>1876</v>
      </c>
      <c r="Y1402">
        <v>1502</v>
      </c>
      <c r="Z1402">
        <v>968</v>
      </c>
      <c r="AA1402">
        <v>3173</v>
      </c>
      <c r="AB1402">
        <v>1420</v>
      </c>
      <c r="AC1402">
        <v>1371</v>
      </c>
      <c r="AD1402">
        <v>1830</v>
      </c>
      <c r="AE1402">
        <v>680</v>
      </c>
      <c r="AF1402">
        <v>928</v>
      </c>
      <c r="AG1402">
        <v>904</v>
      </c>
      <c r="AH1402">
        <v>4109</v>
      </c>
      <c r="AI1402">
        <v>1230</v>
      </c>
      <c r="AJ1402">
        <v>694</v>
      </c>
      <c r="AK1402">
        <v>1213</v>
      </c>
      <c r="AL1402">
        <v>805</v>
      </c>
      <c r="AM1402">
        <v>866</v>
      </c>
      <c r="AN1402">
        <v>497</v>
      </c>
      <c r="AO1402">
        <v>1791</v>
      </c>
      <c r="AP1402">
        <v>1510</v>
      </c>
      <c r="AQ1402">
        <v>449</v>
      </c>
      <c r="AR1402">
        <v>1542</v>
      </c>
      <c r="AS1402">
        <v>926</v>
      </c>
      <c r="AT1402">
        <v>2170</v>
      </c>
      <c r="AU1402">
        <v>2035</v>
      </c>
      <c r="AV1402">
        <v>5710</v>
      </c>
      <c r="AW1402">
        <v>1062</v>
      </c>
      <c r="AX1402">
        <v>1305</v>
      </c>
      <c r="AY1402">
        <v>467</v>
      </c>
    </row>
    <row r="1403" spans="4:51">
      <c r="D1403">
        <v>1301</v>
      </c>
      <c r="E1403">
        <v>1557</v>
      </c>
      <c r="F1403">
        <v>2330</v>
      </c>
      <c r="G1403">
        <v>584</v>
      </c>
      <c r="H1403">
        <v>548</v>
      </c>
      <c r="I1403">
        <v>830</v>
      </c>
      <c r="J1403">
        <v>806</v>
      </c>
      <c r="K1403">
        <v>2015</v>
      </c>
      <c r="L1403">
        <v>1562</v>
      </c>
      <c r="M1403">
        <v>4137</v>
      </c>
      <c r="N1403">
        <v>994.5</v>
      </c>
      <c r="O1403">
        <v>3335</v>
      </c>
      <c r="P1403">
        <v>3644</v>
      </c>
      <c r="Q1403">
        <v>712.3</v>
      </c>
      <c r="R1403">
        <v>2233</v>
      </c>
      <c r="S1403">
        <v>2060</v>
      </c>
      <c r="T1403">
        <v>2879</v>
      </c>
      <c r="U1403">
        <v>1465</v>
      </c>
      <c r="V1403">
        <v>903</v>
      </c>
      <c r="W1403">
        <v>194</v>
      </c>
      <c r="X1403">
        <v>1925</v>
      </c>
      <c r="Y1403">
        <v>1529</v>
      </c>
      <c r="Z1403">
        <v>986</v>
      </c>
      <c r="AA1403">
        <v>3227</v>
      </c>
      <c r="AB1403">
        <v>1444</v>
      </c>
      <c r="AC1403">
        <v>1399</v>
      </c>
      <c r="AD1403">
        <v>1850</v>
      </c>
      <c r="AE1403">
        <v>690</v>
      </c>
      <c r="AF1403">
        <v>944</v>
      </c>
      <c r="AG1403">
        <v>912</v>
      </c>
      <c r="AH1403">
        <v>4184</v>
      </c>
      <c r="AI1403">
        <v>1255</v>
      </c>
      <c r="AJ1403">
        <v>700</v>
      </c>
      <c r="AK1403">
        <v>1226</v>
      </c>
      <c r="AL1403">
        <v>814</v>
      </c>
      <c r="AM1403">
        <v>899</v>
      </c>
      <c r="AN1403">
        <v>508</v>
      </c>
      <c r="AO1403">
        <v>1790</v>
      </c>
      <c r="AP1403">
        <v>1550</v>
      </c>
      <c r="AQ1403">
        <v>452</v>
      </c>
      <c r="AR1403">
        <v>1590</v>
      </c>
      <c r="AS1403">
        <v>944</v>
      </c>
      <c r="AT1403">
        <v>2215</v>
      </c>
      <c r="AU1403">
        <v>2045</v>
      </c>
      <c r="AV1403">
        <v>5805</v>
      </c>
      <c r="AW1403">
        <v>1095</v>
      </c>
      <c r="AX1403">
        <v>1260</v>
      </c>
      <c r="AY1403">
        <v>474</v>
      </c>
    </row>
    <row r="1404" spans="4:51">
      <c r="D1404">
        <v>1316</v>
      </c>
      <c r="E1404">
        <v>1539</v>
      </c>
      <c r="F1404">
        <v>2355</v>
      </c>
      <c r="G1404">
        <v>584</v>
      </c>
      <c r="H1404">
        <v>549</v>
      </c>
      <c r="I1404">
        <v>845</v>
      </c>
      <c r="J1404">
        <v>800</v>
      </c>
      <c r="K1404">
        <v>2048</v>
      </c>
      <c r="L1404">
        <v>1556</v>
      </c>
      <c r="M1404">
        <v>4085</v>
      </c>
      <c r="N1404">
        <v>994.5</v>
      </c>
      <c r="O1404">
        <v>3385</v>
      </c>
      <c r="P1404">
        <v>3654</v>
      </c>
      <c r="Q1404">
        <v>690.5</v>
      </c>
      <c r="R1404">
        <v>2213</v>
      </c>
      <c r="S1404">
        <v>2090</v>
      </c>
      <c r="T1404">
        <v>2884</v>
      </c>
      <c r="U1404">
        <v>1457</v>
      </c>
      <c r="V1404">
        <v>904</v>
      </c>
      <c r="W1404">
        <v>198</v>
      </c>
      <c r="X1404">
        <v>1926</v>
      </c>
      <c r="Y1404">
        <v>1553</v>
      </c>
      <c r="Z1404">
        <v>988</v>
      </c>
      <c r="AA1404">
        <v>3235</v>
      </c>
      <c r="AB1404">
        <v>1456</v>
      </c>
      <c r="AC1404">
        <v>1404</v>
      </c>
      <c r="AD1404">
        <v>1890</v>
      </c>
      <c r="AE1404">
        <v>720</v>
      </c>
      <c r="AF1404">
        <v>951</v>
      </c>
      <c r="AG1404">
        <v>927</v>
      </c>
      <c r="AH1404">
        <v>4240</v>
      </c>
      <c r="AI1404">
        <v>1240</v>
      </c>
      <c r="AJ1404">
        <v>707</v>
      </c>
      <c r="AK1404">
        <v>1240</v>
      </c>
      <c r="AL1404">
        <v>827</v>
      </c>
      <c r="AM1404">
        <v>879</v>
      </c>
      <c r="AN1404">
        <v>512</v>
      </c>
      <c r="AO1404">
        <v>1817</v>
      </c>
      <c r="AP1404">
        <v>1580</v>
      </c>
      <c r="AQ1404">
        <v>452</v>
      </c>
      <c r="AR1404">
        <v>1604</v>
      </c>
      <c r="AS1404">
        <v>952</v>
      </c>
      <c r="AT1404">
        <v>2300</v>
      </c>
      <c r="AU1404">
        <v>2085</v>
      </c>
      <c r="AV1404">
        <v>5856</v>
      </c>
      <c r="AW1404">
        <v>1098</v>
      </c>
      <c r="AX1404">
        <v>1270</v>
      </c>
      <c r="AY1404">
        <v>476</v>
      </c>
    </row>
    <row r="1405" spans="4:51">
      <c r="D1405">
        <v>1299</v>
      </c>
      <c r="E1405">
        <v>1571</v>
      </c>
      <c r="F1405">
        <v>2335</v>
      </c>
      <c r="G1405">
        <v>592</v>
      </c>
      <c r="H1405">
        <v>542</v>
      </c>
      <c r="I1405">
        <v>848</v>
      </c>
      <c r="J1405">
        <v>800</v>
      </c>
      <c r="K1405">
        <v>2040</v>
      </c>
      <c r="L1405">
        <v>1539</v>
      </c>
      <c r="M1405">
        <v>4160</v>
      </c>
      <c r="N1405">
        <v>984.5</v>
      </c>
      <c r="O1405">
        <v>3355</v>
      </c>
      <c r="P1405">
        <v>3664</v>
      </c>
      <c r="Q1405">
        <v>687.5</v>
      </c>
      <c r="R1405">
        <v>2226</v>
      </c>
      <c r="S1405">
        <v>2090</v>
      </c>
      <c r="T1405">
        <v>2890</v>
      </c>
      <c r="U1405">
        <v>1456</v>
      </c>
      <c r="V1405">
        <v>912</v>
      </c>
      <c r="W1405">
        <v>196</v>
      </c>
      <c r="X1405">
        <v>1930</v>
      </c>
      <c r="Y1405">
        <v>1566</v>
      </c>
      <c r="Z1405">
        <v>1004</v>
      </c>
      <c r="AA1405">
        <v>3231</v>
      </c>
      <c r="AB1405">
        <v>1482</v>
      </c>
      <c r="AC1405">
        <v>1427</v>
      </c>
      <c r="AD1405">
        <v>1890</v>
      </c>
      <c r="AE1405">
        <v>720</v>
      </c>
      <c r="AF1405">
        <v>953</v>
      </c>
      <c r="AG1405">
        <v>943</v>
      </c>
      <c r="AH1405">
        <v>4264</v>
      </c>
      <c r="AI1405">
        <v>1250</v>
      </c>
      <c r="AJ1405">
        <v>700</v>
      </c>
      <c r="AK1405">
        <v>1238</v>
      </c>
      <c r="AL1405">
        <v>828</v>
      </c>
      <c r="AM1405">
        <v>887</v>
      </c>
      <c r="AN1405">
        <v>516</v>
      </c>
      <c r="AO1405">
        <v>1808</v>
      </c>
      <c r="AP1405">
        <v>1590</v>
      </c>
      <c r="AQ1405">
        <v>436</v>
      </c>
      <c r="AR1405">
        <v>1579</v>
      </c>
      <c r="AS1405">
        <v>950</v>
      </c>
      <c r="AT1405">
        <v>2310</v>
      </c>
      <c r="AU1405">
        <v>2075</v>
      </c>
      <c r="AV1405">
        <v>5858</v>
      </c>
      <c r="AW1405">
        <v>1094</v>
      </c>
      <c r="AX1405">
        <v>1270</v>
      </c>
      <c r="AY1405">
        <v>470</v>
      </c>
    </row>
    <row r="1406" spans="4:51">
      <c r="D1406">
        <v>1307</v>
      </c>
      <c r="E1406">
        <v>1521</v>
      </c>
      <c r="F1406">
        <v>2330</v>
      </c>
      <c r="G1406">
        <v>596</v>
      </c>
      <c r="H1406">
        <v>544</v>
      </c>
      <c r="I1406">
        <v>853</v>
      </c>
      <c r="J1406">
        <v>798</v>
      </c>
      <c r="K1406">
        <v>2044</v>
      </c>
      <c r="L1406">
        <v>1538</v>
      </c>
      <c r="M1406">
        <v>4143</v>
      </c>
      <c r="N1406">
        <v>967.3</v>
      </c>
      <c r="O1406">
        <v>3360</v>
      </c>
      <c r="P1406">
        <v>3610</v>
      </c>
      <c r="Q1406">
        <v>682</v>
      </c>
      <c r="R1406">
        <v>2228</v>
      </c>
      <c r="S1406">
        <v>2085</v>
      </c>
      <c r="T1406">
        <v>2838</v>
      </c>
      <c r="U1406">
        <v>1446</v>
      </c>
      <c r="V1406">
        <v>898</v>
      </c>
      <c r="W1406">
        <v>200</v>
      </c>
      <c r="X1406">
        <v>1906</v>
      </c>
      <c r="Y1406">
        <v>1553</v>
      </c>
      <c r="Z1406">
        <v>996</v>
      </c>
      <c r="AA1406">
        <v>3200</v>
      </c>
      <c r="AB1406">
        <v>1470</v>
      </c>
      <c r="AC1406">
        <v>1430</v>
      </c>
      <c r="AD1406">
        <v>1910</v>
      </c>
      <c r="AE1406">
        <v>720</v>
      </c>
      <c r="AF1406">
        <v>941</v>
      </c>
      <c r="AG1406">
        <v>917</v>
      </c>
      <c r="AH1406">
        <v>4229</v>
      </c>
      <c r="AI1406">
        <v>1235</v>
      </c>
      <c r="AJ1406">
        <v>696</v>
      </c>
      <c r="AK1406">
        <v>1244</v>
      </c>
      <c r="AL1406">
        <v>835</v>
      </c>
      <c r="AM1406">
        <v>914</v>
      </c>
      <c r="AN1406">
        <v>510</v>
      </c>
      <c r="AO1406">
        <v>1787</v>
      </c>
      <c r="AP1406">
        <v>1590</v>
      </c>
      <c r="AQ1406">
        <v>439</v>
      </c>
      <c r="AR1406">
        <v>1563</v>
      </c>
      <c r="AS1406">
        <v>956</v>
      </c>
      <c r="AT1406">
        <v>2320</v>
      </c>
      <c r="AU1406">
        <v>2095</v>
      </c>
      <c r="AV1406">
        <v>5825</v>
      </c>
      <c r="AW1406">
        <v>1081</v>
      </c>
      <c r="AX1406">
        <v>1270</v>
      </c>
      <c r="AY1406">
        <v>471</v>
      </c>
    </row>
    <row r="1407" spans="4:51">
      <c r="D1407">
        <v>1305</v>
      </c>
      <c r="E1407">
        <v>1524</v>
      </c>
      <c r="F1407">
        <v>2340</v>
      </c>
      <c r="G1407">
        <v>588</v>
      </c>
      <c r="H1407">
        <v>549</v>
      </c>
      <c r="I1407">
        <v>842</v>
      </c>
      <c r="J1407">
        <v>792</v>
      </c>
      <c r="K1407">
        <v>2037</v>
      </c>
      <c r="L1407">
        <v>1531</v>
      </c>
      <c r="M1407">
        <v>4240</v>
      </c>
      <c r="N1407">
        <v>959.1</v>
      </c>
      <c r="O1407">
        <v>3385</v>
      </c>
      <c r="P1407">
        <v>3544</v>
      </c>
      <c r="Q1407">
        <v>677.5</v>
      </c>
      <c r="R1407">
        <v>2229</v>
      </c>
      <c r="S1407">
        <v>2080</v>
      </c>
      <c r="T1407">
        <v>2844</v>
      </c>
      <c r="U1407">
        <v>1460</v>
      </c>
      <c r="V1407">
        <v>899</v>
      </c>
      <c r="W1407">
        <v>196</v>
      </c>
      <c r="X1407">
        <v>1892</v>
      </c>
      <c r="Y1407">
        <v>1479</v>
      </c>
      <c r="Z1407">
        <v>996</v>
      </c>
      <c r="AA1407">
        <v>3186</v>
      </c>
      <c r="AB1407">
        <v>1472</v>
      </c>
      <c r="AC1407">
        <v>1432</v>
      </c>
      <c r="AD1407">
        <v>1900</v>
      </c>
      <c r="AE1407">
        <v>710</v>
      </c>
      <c r="AF1407">
        <v>962</v>
      </c>
      <c r="AG1407">
        <v>930</v>
      </c>
      <c r="AH1407">
        <v>4288</v>
      </c>
      <c r="AI1407">
        <v>1235</v>
      </c>
      <c r="AJ1407">
        <v>699</v>
      </c>
      <c r="AK1407">
        <v>1239</v>
      </c>
      <c r="AL1407">
        <v>842</v>
      </c>
      <c r="AM1407">
        <v>928</v>
      </c>
      <c r="AN1407">
        <v>517</v>
      </c>
      <c r="AO1407">
        <v>1832</v>
      </c>
      <c r="AP1407">
        <v>1610</v>
      </c>
      <c r="AQ1407">
        <v>446</v>
      </c>
      <c r="AR1407">
        <v>1586</v>
      </c>
      <c r="AS1407">
        <v>966</v>
      </c>
      <c r="AT1407">
        <v>2300</v>
      </c>
      <c r="AU1407">
        <v>2125</v>
      </c>
      <c r="AV1407">
        <v>5877</v>
      </c>
      <c r="AW1407">
        <v>1080</v>
      </c>
      <c r="AX1407">
        <v>1260</v>
      </c>
      <c r="AY1407">
        <v>473</v>
      </c>
    </row>
    <row r="1408" spans="4:51">
      <c r="D1408">
        <v>1298</v>
      </c>
      <c r="E1408">
        <v>1552</v>
      </c>
      <c r="F1408">
        <v>2360</v>
      </c>
      <c r="G1408">
        <v>587</v>
      </c>
      <c r="H1408">
        <v>551</v>
      </c>
      <c r="I1408">
        <v>828</v>
      </c>
      <c r="J1408">
        <v>792</v>
      </c>
      <c r="K1408">
        <v>2026</v>
      </c>
      <c r="L1408">
        <v>1535</v>
      </c>
      <c r="M1408">
        <v>4146</v>
      </c>
      <c r="N1408">
        <v>967.3</v>
      </c>
      <c r="O1408">
        <v>3420</v>
      </c>
      <c r="P1408">
        <v>3550</v>
      </c>
      <c r="Q1408">
        <v>670.8</v>
      </c>
      <c r="R1408">
        <v>2219</v>
      </c>
      <c r="S1408">
        <v>2085</v>
      </c>
      <c r="T1408">
        <v>2868</v>
      </c>
      <c r="U1408">
        <v>1438</v>
      </c>
      <c r="V1408">
        <v>907</v>
      </c>
      <c r="W1408">
        <v>191</v>
      </c>
      <c r="X1408">
        <v>1896</v>
      </c>
      <c r="Y1408">
        <v>1500</v>
      </c>
      <c r="Z1408">
        <v>1006</v>
      </c>
      <c r="AA1408">
        <v>3220</v>
      </c>
      <c r="AB1408">
        <v>1468</v>
      </c>
      <c r="AC1408">
        <v>1415</v>
      </c>
      <c r="AD1408">
        <v>1890</v>
      </c>
      <c r="AE1408">
        <v>700</v>
      </c>
      <c r="AF1408">
        <v>939</v>
      </c>
      <c r="AG1408">
        <v>905</v>
      </c>
      <c r="AH1408">
        <v>4313</v>
      </c>
      <c r="AI1408">
        <v>1230</v>
      </c>
      <c r="AJ1408">
        <v>698</v>
      </c>
      <c r="AK1408">
        <v>1230</v>
      </c>
      <c r="AL1408">
        <v>836</v>
      </c>
      <c r="AM1408">
        <v>906</v>
      </c>
      <c r="AN1408">
        <v>525</v>
      </c>
      <c r="AO1408">
        <v>1886</v>
      </c>
      <c r="AP1408">
        <v>1550</v>
      </c>
      <c r="AQ1408">
        <v>441</v>
      </c>
      <c r="AR1408">
        <v>1619</v>
      </c>
      <c r="AS1408">
        <v>964</v>
      </c>
      <c r="AT1408">
        <v>2275</v>
      </c>
      <c r="AU1408">
        <v>2135</v>
      </c>
      <c r="AV1408">
        <v>5830</v>
      </c>
      <c r="AW1408">
        <v>1089</v>
      </c>
      <c r="AX1408">
        <v>1230</v>
      </c>
      <c r="AY1408">
        <v>471</v>
      </c>
    </row>
    <row r="1409" spans="4:51">
      <c r="D1409">
        <v>1286</v>
      </c>
      <c r="E1409">
        <v>1561</v>
      </c>
      <c r="F1409">
        <v>2355</v>
      </c>
      <c r="G1409">
        <v>588</v>
      </c>
      <c r="H1409">
        <v>550</v>
      </c>
      <c r="I1409">
        <v>828</v>
      </c>
      <c r="J1409">
        <v>790</v>
      </c>
      <c r="K1409">
        <v>1990</v>
      </c>
      <c r="L1409">
        <v>1497</v>
      </c>
      <c r="M1409">
        <v>4200</v>
      </c>
      <c r="N1409">
        <v>970.9</v>
      </c>
      <c r="O1409">
        <v>3435</v>
      </c>
      <c r="P1409">
        <v>3640</v>
      </c>
      <c r="Q1409">
        <v>668.8</v>
      </c>
      <c r="R1409">
        <v>2349</v>
      </c>
      <c r="S1409">
        <v>2090</v>
      </c>
      <c r="T1409">
        <v>2859</v>
      </c>
      <c r="U1409">
        <v>1435</v>
      </c>
      <c r="V1409">
        <v>919</v>
      </c>
      <c r="W1409">
        <v>192</v>
      </c>
      <c r="X1409">
        <v>1925</v>
      </c>
      <c r="Y1409">
        <v>1484</v>
      </c>
      <c r="Z1409">
        <v>1010</v>
      </c>
      <c r="AA1409">
        <v>3221</v>
      </c>
      <c r="AB1409">
        <v>1452</v>
      </c>
      <c r="AC1409">
        <v>1425</v>
      </c>
      <c r="AD1409">
        <v>1890</v>
      </c>
      <c r="AE1409">
        <v>700</v>
      </c>
      <c r="AF1409">
        <v>964</v>
      </c>
      <c r="AG1409">
        <v>919</v>
      </c>
      <c r="AH1409">
        <v>4349</v>
      </c>
      <c r="AI1409">
        <v>1195</v>
      </c>
      <c r="AJ1409">
        <v>698</v>
      </c>
      <c r="AK1409">
        <v>1221</v>
      </c>
      <c r="AL1409">
        <v>832</v>
      </c>
      <c r="AM1409">
        <v>879</v>
      </c>
      <c r="AN1409">
        <v>531</v>
      </c>
      <c r="AO1409">
        <v>1918</v>
      </c>
      <c r="AP1409">
        <v>1500</v>
      </c>
      <c r="AQ1409">
        <v>437</v>
      </c>
      <c r="AR1409">
        <v>1607</v>
      </c>
      <c r="AS1409">
        <v>960</v>
      </c>
      <c r="AT1409">
        <v>2230</v>
      </c>
      <c r="AU1409">
        <v>2090</v>
      </c>
      <c r="AV1409">
        <v>5849</v>
      </c>
      <c r="AW1409">
        <v>1098</v>
      </c>
      <c r="AX1409">
        <v>1215</v>
      </c>
      <c r="AY1409">
        <v>471</v>
      </c>
    </row>
    <row r="1410" spans="4:51">
      <c r="D1410">
        <v>1256</v>
      </c>
      <c r="E1410">
        <v>1528</v>
      </c>
      <c r="F1410">
        <v>2310</v>
      </c>
      <c r="G1410">
        <v>583</v>
      </c>
      <c r="H1410">
        <v>539</v>
      </c>
      <c r="I1410">
        <v>812</v>
      </c>
      <c r="J1410">
        <v>780</v>
      </c>
      <c r="K1410">
        <v>1917</v>
      </c>
      <c r="L1410">
        <v>1484</v>
      </c>
      <c r="M1410">
        <v>4011</v>
      </c>
      <c r="N1410">
        <v>940</v>
      </c>
      <c r="O1410">
        <v>3300</v>
      </c>
      <c r="P1410">
        <v>3550</v>
      </c>
      <c r="Q1410">
        <v>664</v>
      </c>
      <c r="R1410">
        <v>2350</v>
      </c>
      <c r="S1410">
        <v>2010</v>
      </c>
      <c r="T1410">
        <v>2769</v>
      </c>
      <c r="U1410">
        <v>1402</v>
      </c>
      <c r="V1410">
        <v>885</v>
      </c>
      <c r="W1410">
        <v>186</v>
      </c>
      <c r="X1410">
        <v>1853</v>
      </c>
      <c r="Y1410">
        <v>1428</v>
      </c>
      <c r="Z1410">
        <v>982</v>
      </c>
      <c r="AA1410">
        <v>3172</v>
      </c>
      <c r="AB1410">
        <v>1412</v>
      </c>
      <c r="AC1410">
        <v>1365</v>
      </c>
      <c r="AD1410">
        <v>1860</v>
      </c>
      <c r="AE1410">
        <v>710</v>
      </c>
      <c r="AF1410">
        <v>908</v>
      </c>
      <c r="AG1410">
        <v>899</v>
      </c>
      <c r="AH1410">
        <v>4267</v>
      </c>
      <c r="AI1410">
        <v>1175</v>
      </c>
      <c r="AJ1410">
        <v>691</v>
      </c>
      <c r="AK1410">
        <v>1192</v>
      </c>
      <c r="AL1410">
        <v>830</v>
      </c>
      <c r="AM1410">
        <v>861</v>
      </c>
      <c r="AN1410">
        <v>511</v>
      </c>
      <c r="AO1410">
        <v>1889</v>
      </c>
      <c r="AP1410">
        <v>1480</v>
      </c>
      <c r="AQ1410">
        <v>428</v>
      </c>
      <c r="AR1410">
        <v>1553</v>
      </c>
      <c r="AS1410">
        <v>922</v>
      </c>
      <c r="AT1410">
        <v>2200</v>
      </c>
      <c r="AU1410">
        <v>2030</v>
      </c>
      <c r="AV1410">
        <v>5750</v>
      </c>
      <c r="AW1410">
        <v>1076</v>
      </c>
      <c r="AX1410">
        <v>1200</v>
      </c>
      <c r="AY1410">
        <v>463</v>
      </c>
    </row>
    <row r="1411" spans="4:51">
      <c r="D1411">
        <v>1286</v>
      </c>
      <c r="E1411">
        <v>1583</v>
      </c>
      <c r="F1411">
        <v>2365</v>
      </c>
      <c r="G1411">
        <v>600</v>
      </c>
      <c r="H1411">
        <v>559</v>
      </c>
      <c r="I1411">
        <v>833</v>
      </c>
      <c r="J1411">
        <v>796</v>
      </c>
      <c r="K1411">
        <v>1973</v>
      </c>
      <c r="L1411">
        <v>1510</v>
      </c>
      <c r="M1411">
        <v>4005</v>
      </c>
      <c r="N1411">
        <v>960.9</v>
      </c>
      <c r="O1411">
        <v>3340</v>
      </c>
      <c r="P1411">
        <v>3650</v>
      </c>
      <c r="Q1411">
        <v>670</v>
      </c>
      <c r="R1411">
        <v>2333</v>
      </c>
      <c r="S1411">
        <v>2070</v>
      </c>
      <c r="T1411">
        <v>2839</v>
      </c>
      <c r="U1411">
        <v>1435</v>
      </c>
      <c r="V1411">
        <v>920</v>
      </c>
      <c r="W1411">
        <v>191</v>
      </c>
      <c r="X1411">
        <v>1927</v>
      </c>
      <c r="Y1411">
        <v>1470</v>
      </c>
      <c r="Z1411">
        <v>1004</v>
      </c>
      <c r="AA1411">
        <v>3195</v>
      </c>
      <c r="AB1411">
        <v>1446</v>
      </c>
      <c r="AC1411">
        <v>1415</v>
      </c>
      <c r="AD1411">
        <v>1880</v>
      </c>
      <c r="AE1411">
        <v>710</v>
      </c>
      <c r="AF1411">
        <v>965</v>
      </c>
      <c r="AG1411">
        <v>935</v>
      </c>
      <c r="AH1411">
        <v>4395</v>
      </c>
      <c r="AI1411">
        <v>1180</v>
      </c>
      <c r="AJ1411">
        <v>702</v>
      </c>
      <c r="AK1411">
        <v>1214</v>
      </c>
      <c r="AL1411">
        <v>846</v>
      </c>
      <c r="AM1411">
        <v>894</v>
      </c>
      <c r="AN1411">
        <v>521</v>
      </c>
      <c r="AO1411">
        <v>1933</v>
      </c>
      <c r="AP1411">
        <v>1520</v>
      </c>
      <c r="AQ1411">
        <v>437</v>
      </c>
      <c r="AR1411">
        <v>1595</v>
      </c>
      <c r="AS1411">
        <v>952</v>
      </c>
      <c r="AT1411">
        <v>2215</v>
      </c>
      <c r="AU1411">
        <v>2100</v>
      </c>
      <c r="AV1411">
        <v>5860</v>
      </c>
      <c r="AW1411">
        <v>1127</v>
      </c>
      <c r="AX1411">
        <v>1210</v>
      </c>
      <c r="AY1411">
        <v>473</v>
      </c>
    </row>
    <row r="1412" spans="4:51">
      <c r="D1412">
        <v>1308</v>
      </c>
      <c r="E1412">
        <v>1605</v>
      </c>
      <c r="F1412">
        <v>2385</v>
      </c>
      <c r="G1412">
        <v>603</v>
      </c>
      <c r="H1412">
        <v>548</v>
      </c>
      <c r="I1412">
        <v>807</v>
      </c>
      <c r="J1412">
        <v>800</v>
      </c>
      <c r="K1412">
        <v>1979</v>
      </c>
      <c r="L1412">
        <v>1469</v>
      </c>
      <c r="M1412">
        <v>4020</v>
      </c>
      <c r="N1412">
        <v>963.6</v>
      </c>
      <c r="O1412">
        <v>3330</v>
      </c>
      <c r="P1412">
        <v>3666</v>
      </c>
      <c r="Q1412">
        <v>668</v>
      </c>
      <c r="R1412">
        <v>2304</v>
      </c>
      <c r="S1412">
        <v>2065</v>
      </c>
      <c r="T1412">
        <v>2859</v>
      </c>
      <c r="U1412">
        <v>1452</v>
      </c>
      <c r="V1412">
        <v>913</v>
      </c>
      <c r="W1412">
        <v>191</v>
      </c>
      <c r="X1412">
        <v>1930</v>
      </c>
      <c r="Y1412">
        <v>1479</v>
      </c>
      <c r="Z1412">
        <v>1006</v>
      </c>
      <c r="AA1412">
        <v>3180</v>
      </c>
      <c r="AB1412">
        <v>1468</v>
      </c>
      <c r="AC1412">
        <v>1419</v>
      </c>
      <c r="AD1412">
        <v>1870</v>
      </c>
      <c r="AE1412">
        <v>680</v>
      </c>
      <c r="AF1412">
        <v>968</v>
      </c>
      <c r="AG1412">
        <v>945</v>
      </c>
      <c r="AH1412">
        <v>4440</v>
      </c>
      <c r="AI1412">
        <v>1180</v>
      </c>
      <c r="AJ1412">
        <v>701</v>
      </c>
      <c r="AK1412">
        <v>1223</v>
      </c>
      <c r="AL1412">
        <v>849</v>
      </c>
      <c r="AM1412">
        <v>916</v>
      </c>
      <c r="AN1412">
        <v>528</v>
      </c>
      <c r="AO1412">
        <v>1954</v>
      </c>
      <c r="AP1412">
        <v>1510</v>
      </c>
      <c r="AQ1412">
        <v>424</v>
      </c>
      <c r="AR1412">
        <v>1575</v>
      </c>
      <c r="AS1412">
        <v>948</v>
      </c>
      <c r="AT1412">
        <v>2115</v>
      </c>
      <c r="AU1412">
        <v>2085</v>
      </c>
      <c r="AV1412">
        <v>5880</v>
      </c>
      <c r="AW1412">
        <v>1118</v>
      </c>
      <c r="AX1412">
        <v>1220</v>
      </c>
      <c r="AY1412">
        <v>474</v>
      </c>
    </row>
    <row r="1413" spans="4:51">
      <c r="D1413">
        <v>1316</v>
      </c>
      <c r="E1413">
        <v>1633</v>
      </c>
      <c r="F1413">
        <v>2420</v>
      </c>
      <c r="G1413">
        <v>608</v>
      </c>
      <c r="H1413">
        <v>555</v>
      </c>
      <c r="I1413">
        <v>814</v>
      </c>
      <c r="J1413">
        <v>810</v>
      </c>
      <c r="K1413">
        <v>2000</v>
      </c>
      <c r="L1413">
        <v>1488</v>
      </c>
      <c r="M1413">
        <v>4105</v>
      </c>
      <c r="N1413">
        <v>983.6</v>
      </c>
      <c r="O1413">
        <v>3390</v>
      </c>
      <c r="P1413">
        <v>3724</v>
      </c>
      <c r="Q1413">
        <v>672</v>
      </c>
      <c r="R1413">
        <v>2305</v>
      </c>
      <c r="S1413">
        <v>2095</v>
      </c>
      <c r="T1413">
        <v>2918</v>
      </c>
      <c r="U1413">
        <v>1469</v>
      </c>
      <c r="V1413">
        <v>937</v>
      </c>
      <c r="W1413">
        <v>193</v>
      </c>
      <c r="X1413">
        <v>1979</v>
      </c>
      <c r="Y1413">
        <v>1481</v>
      </c>
      <c r="Z1413">
        <v>1018</v>
      </c>
      <c r="AA1413">
        <v>3290</v>
      </c>
      <c r="AB1413">
        <v>1504</v>
      </c>
      <c r="AC1413">
        <v>1440</v>
      </c>
      <c r="AD1413">
        <v>1890</v>
      </c>
      <c r="AE1413">
        <v>690</v>
      </c>
      <c r="AF1413">
        <v>992</v>
      </c>
      <c r="AG1413">
        <v>954</v>
      </c>
      <c r="AH1413">
        <v>4480</v>
      </c>
      <c r="AI1413">
        <v>1180</v>
      </c>
      <c r="AJ1413">
        <v>716</v>
      </c>
      <c r="AK1413">
        <v>1226</v>
      </c>
      <c r="AL1413">
        <v>844</v>
      </c>
      <c r="AM1413">
        <v>922</v>
      </c>
      <c r="AN1413">
        <v>531</v>
      </c>
      <c r="AO1413">
        <v>2004</v>
      </c>
      <c r="AP1413">
        <v>1490</v>
      </c>
      <c r="AQ1413">
        <v>429</v>
      </c>
      <c r="AR1413">
        <v>1627</v>
      </c>
      <c r="AS1413">
        <v>962</v>
      </c>
      <c r="AT1413">
        <v>2065</v>
      </c>
      <c r="AU1413">
        <v>2125</v>
      </c>
      <c r="AV1413">
        <v>6010</v>
      </c>
      <c r="AW1413">
        <v>1138</v>
      </c>
      <c r="AX1413">
        <v>1235</v>
      </c>
      <c r="AY1413">
        <v>476</v>
      </c>
    </row>
    <row r="1414" spans="4:51">
      <c r="D1414">
        <v>1296</v>
      </c>
      <c r="E1414">
        <v>1579</v>
      </c>
      <c r="F1414">
        <v>2345</v>
      </c>
      <c r="G1414">
        <v>586</v>
      </c>
      <c r="H1414">
        <v>520</v>
      </c>
      <c r="I1414">
        <v>795</v>
      </c>
      <c r="J1414">
        <v>774</v>
      </c>
      <c r="K1414">
        <v>1958</v>
      </c>
      <c r="L1414">
        <v>1461</v>
      </c>
      <c r="M1414">
        <v>3980</v>
      </c>
      <c r="N1414">
        <v>959.1</v>
      </c>
      <c r="O1414">
        <v>3310</v>
      </c>
      <c r="P1414">
        <v>3570</v>
      </c>
      <c r="Q1414">
        <v>664</v>
      </c>
      <c r="R1414">
        <v>2148</v>
      </c>
      <c r="S1414">
        <v>2100</v>
      </c>
      <c r="T1414">
        <v>2907</v>
      </c>
      <c r="U1414">
        <v>1482</v>
      </c>
      <c r="V1414">
        <v>919</v>
      </c>
      <c r="W1414">
        <v>189</v>
      </c>
      <c r="X1414">
        <v>1922</v>
      </c>
      <c r="Y1414">
        <v>1464</v>
      </c>
      <c r="Z1414">
        <v>1008</v>
      </c>
      <c r="AA1414">
        <v>3375</v>
      </c>
      <c r="AB1414">
        <v>1528</v>
      </c>
      <c r="AC1414">
        <v>1446</v>
      </c>
      <c r="AD1414">
        <v>1880</v>
      </c>
      <c r="AE1414">
        <v>670</v>
      </c>
      <c r="AF1414">
        <v>963</v>
      </c>
      <c r="AG1414">
        <v>949</v>
      </c>
      <c r="AH1414">
        <v>4225</v>
      </c>
      <c r="AI1414">
        <v>1150</v>
      </c>
      <c r="AJ1414">
        <v>712</v>
      </c>
      <c r="AK1414">
        <v>1217</v>
      </c>
      <c r="AL1414">
        <v>823</v>
      </c>
      <c r="AM1414">
        <v>915</v>
      </c>
      <c r="AN1414">
        <v>526</v>
      </c>
      <c r="AO1414">
        <v>2006</v>
      </c>
      <c r="AP1414">
        <v>1470</v>
      </c>
      <c r="AQ1414">
        <v>414</v>
      </c>
      <c r="AR1414">
        <v>1593</v>
      </c>
      <c r="AS1414">
        <v>934</v>
      </c>
      <c r="AT1414">
        <v>2025</v>
      </c>
      <c r="AU1414">
        <v>2090</v>
      </c>
      <c r="AV1414">
        <v>5980</v>
      </c>
      <c r="AW1414">
        <v>1124</v>
      </c>
      <c r="AX1414">
        <v>1250</v>
      </c>
      <c r="AY1414">
        <v>478</v>
      </c>
    </row>
    <row r="1415" spans="4:51">
      <c r="D1415">
        <v>1301</v>
      </c>
      <c r="E1415">
        <v>1614</v>
      </c>
      <c r="F1415">
        <v>2350</v>
      </c>
      <c r="G1415">
        <v>584</v>
      </c>
      <c r="H1415">
        <v>523</v>
      </c>
      <c r="I1415">
        <v>790</v>
      </c>
      <c r="J1415">
        <v>776</v>
      </c>
      <c r="K1415">
        <v>1996</v>
      </c>
      <c r="L1415">
        <v>1461</v>
      </c>
      <c r="M1415">
        <v>4020</v>
      </c>
      <c r="N1415">
        <v>970.9</v>
      </c>
      <c r="O1415">
        <v>3390</v>
      </c>
      <c r="P1415">
        <v>3576</v>
      </c>
      <c r="Q1415">
        <v>665.5</v>
      </c>
      <c r="R1415">
        <v>2151</v>
      </c>
      <c r="S1415">
        <v>2135</v>
      </c>
      <c r="T1415">
        <v>2928</v>
      </c>
      <c r="U1415">
        <v>1504</v>
      </c>
      <c r="V1415">
        <v>938</v>
      </c>
      <c r="W1415">
        <v>188</v>
      </c>
      <c r="X1415">
        <v>1952</v>
      </c>
      <c r="Y1415">
        <v>1503</v>
      </c>
      <c r="Z1415">
        <v>1044</v>
      </c>
      <c r="AA1415">
        <v>3425</v>
      </c>
      <c r="AB1415">
        <v>1544</v>
      </c>
      <c r="AC1415">
        <v>1456</v>
      </c>
      <c r="AD1415">
        <v>1900</v>
      </c>
      <c r="AE1415">
        <v>670</v>
      </c>
      <c r="AF1415">
        <v>972</v>
      </c>
      <c r="AG1415">
        <v>966</v>
      </c>
      <c r="AH1415">
        <v>4190</v>
      </c>
      <c r="AI1415">
        <v>1160</v>
      </c>
      <c r="AJ1415">
        <v>723</v>
      </c>
      <c r="AK1415">
        <v>1232</v>
      </c>
      <c r="AL1415">
        <v>828</v>
      </c>
      <c r="AM1415">
        <v>902</v>
      </c>
      <c r="AN1415">
        <v>531</v>
      </c>
      <c r="AO1415">
        <v>1970</v>
      </c>
      <c r="AP1415">
        <v>1500</v>
      </c>
      <c r="AQ1415">
        <v>415</v>
      </c>
      <c r="AR1415">
        <v>1614</v>
      </c>
      <c r="AS1415">
        <v>960</v>
      </c>
      <c r="AT1415">
        <v>2050</v>
      </c>
      <c r="AU1415">
        <v>2140</v>
      </c>
      <c r="AV1415">
        <v>6060</v>
      </c>
      <c r="AW1415">
        <v>1129</v>
      </c>
      <c r="AX1415">
        <v>1270</v>
      </c>
      <c r="AY1415">
        <v>484</v>
      </c>
    </row>
    <row r="1416" spans="4:51">
      <c r="D1416">
        <v>1348</v>
      </c>
      <c r="E1416">
        <v>1652</v>
      </c>
      <c r="F1416">
        <v>2390</v>
      </c>
      <c r="G1416">
        <v>599</v>
      </c>
      <c r="H1416">
        <v>531</v>
      </c>
      <c r="I1416">
        <v>800</v>
      </c>
      <c r="J1416">
        <v>790</v>
      </c>
      <c r="K1416">
        <v>2035</v>
      </c>
      <c r="L1416">
        <v>1470</v>
      </c>
      <c r="M1416">
        <v>4125</v>
      </c>
      <c r="N1416">
        <v>988.2</v>
      </c>
      <c r="O1416">
        <v>3380</v>
      </c>
      <c r="P1416">
        <v>3612</v>
      </c>
      <c r="Q1416">
        <v>658.8</v>
      </c>
      <c r="R1416">
        <v>2212</v>
      </c>
      <c r="S1416">
        <v>2210</v>
      </c>
      <c r="T1416">
        <v>2964</v>
      </c>
      <c r="U1416">
        <v>1513</v>
      </c>
      <c r="V1416">
        <v>980</v>
      </c>
      <c r="W1416">
        <v>187</v>
      </c>
      <c r="X1416">
        <v>1986</v>
      </c>
      <c r="Y1416">
        <v>1522</v>
      </c>
      <c r="Z1416">
        <v>1072</v>
      </c>
      <c r="AA1416">
        <v>3420</v>
      </c>
      <c r="AB1416">
        <v>1592</v>
      </c>
      <c r="AC1416">
        <v>1495</v>
      </c>
      <c r="AD1416">
        <v>1940</v>
      </c>
      <c r="AE1416">
        <v>640</v>
      </c>
      <c r="AF1416">
        <v>1011</v>
      </c>
      <c r="AG1416">
        <v>990</v>
      </c>
      <c r="AH1416">
        <v>4180</v>
      </c>
      <c r="AI1416">
        <v>1170</v>
      </c>
      <c r="AJ1416">
        <v>728</v>
      </c>
      <c r="AK1416">
        <v>1253</v>
      </c>
      <c r="AL1416">
        <v>824</v>
      </c>
      <c r="AM1416">
        <v>928</v>
      </c>
      <c r="AN1416">
        <v>539</v>
      </c>
      <c r="AO1416">
        <v>1954</v>
      </c>
      <c r="AP1416">
        <v>1490</v>
      </c>
      <c r="AQ1416">
        <v>412</v>
      </c>
      <c r="AR1416">
        <v>1669</v>
      </c>
      <c r="AS1416">
        <v>978</v>
      </c>
      <c r="AT1416">
        <v>1995</v>
      </c>
      <c r="AU1416">
        <v>2170</v>
      </c>
      <c r="AV1416">
        <v>6140</v>
      </c>
      <c r="AW1416">
        <v>1159</v>
      </c>
      <c r="AX1416">
        <v>1270</v>
      </c>
      <c r="AY1416">
        <v>486</v>
      </c>
    </row>
    <row r="1417" spans="4:51">
      <c r="D1417">
        <v>1313</v>
      </c>
      <c r="E1417">
        <v>1640</v>
      </c>
      <c r="F1417">
        <v>2350</v>
      </c>
      <c r="G1417">
        <v>590</v>
      </c>
      <c r="H1417">
        <v>525</v>
      </c>
      <c r="I1417">
        <v>792</v>
      </c>
      <c r="J1417">
        <v>780</v>
      </c>
      <c r="K1417">
        <v>2032</v>
      </c>
      <c r="L1417">
        <v>1482</v>
      </c>
      <c r="M1417">
        <v>4100</v>
      </c>
      <c r="N1417">
        <v>980</v>
      </c>
      <c r="O1417">
        <v>3380</v>
      </c>
      <c r="P1417">
        <v>3628</v>
      </c>
      <c r="Q1417">
        <v>647.79999999999995</v>
      </c>
      <c r="R1417">
        <v>2159</v>
      </c>
      <c r="S1417">
        <v>2195</v>
      </c>
      <c r="T1417">
        <v>2943</v>
      </c>
      <c r="U1417">
        <v>1510</v>
      </c>
      <c r="V1417">
        <v>973</v>
      </c>
      <c r="W1417">
        <v>186</v>
      </c>
      <c r="X1417">
        <v>1996</v>
      </c>
      <c r="Y1417">
        <v>1514</v>
      </c>
      <c r="Z1417">
        <v>1062</v>
      </c>
      <c r="AA1417">
        <v>3435</v>
      </c>
      <c r="AB1417">
        <v>1578</v>
      </c>
      <c r="AC1417">
        <v>1495</v>
      </c>
      <c r="AD1417">
        <v>1870</v>
      </c>
      <c r="AE1417">
        <v>640</v>
      </c>
      <c r="AF1417">
        <v>1000</v>
      </c>
      <c r="AG1417">
        <v>986</v>
      </c>
      <c r="AH1417">
        <v>4190</v>
      </c>
      <c r="AI1417">
        <v>1155</v>
      </c>
      <c r="AJ1417">
        <v>720</v>
      </c>
      <c r="AK1417">
        <v>1241</v>
      </c>
      <c r="AL1417">
        <v>808</v>
      </c>
      <c r="AM1417">
        <v>908</v>
      </c>
      <c r="AN1417">
        <v>545</v>
      </c>
      <c r="AO1417">
        <v>2076</v>
      </c>
      <c r="AP1417">
        <v>1500</v>
      </c>
      <c r="AQ1417">
        <v>411</v>
      </c>
      <c r="AR1417">
        <v>1642</v>
      </c>
      <c r="AS1417">
        <v>940</v>
      </c>
      <c r="AT1417">
        <v>1945</v>
      </c>
      <c r="AU1417">
        <v>2110</v>
      </c>
      <c r="AV1417">
        <v>6130</v>
      </c>
      <c r="AW1417">
        <v>1143</v>
      </c>
      <c r="AX1417">
        <v>1265</v>
      </c>
      <c r="AY1417">
        <v>480</v>
      </c>
    </row>
    <row r="1418" spans="4:51">
      <c r="D1418">
        <v>1295</v>
      </c>
      <c r="E1418">
        <v>1643</v>
      </c>
      <c r="F1418">
        <v>2345</v>
      </c>
      <c r="G1418">
        <v>579</v>
      </c>
      <c r="H1418">
        <v>521</v>
      </c>
      <c r="I1418">
        <v>787</v>
      </c>
      <c r="J1418">
        <v>776</v>
      </c>
      <c r="K1418">
        <v>2013</v>
      </c>
      <c r="L1418">
        <v>1489</v>
      </c>
      <c r="M1418">
        <v>4145</v>
      </c>
      <c r="N1418">
        <v>986.4</v>
      </c>
      <c r="O1418">
        <v>3355</v>
      </c>
      <c r="P1418">
        <v>3652</v>
      </c>
      <c r="Q1418">
        <v>647.79999999999995</v>
      </c>
      <c r="R1418">
        <v>2150</v>
      </c>
      <c r="S1418">
        <v>2225</v>
      </c>
      <c r="T1418">
        <v>2959</v>
      </c>
      <c r="U1418">
        <v>1512</v>
      </c>
      <c r="V1418">
        <v>982</v>
      </c>
      <c r="W1418">
        <v>183</v>
      </c>
      <c r="X1418">
        <v>2011</v>
      </c>
      <c r="Y1418">
        <v>1521</v>
      </c>
      <c r="Z1418">
        <v>1058</v>
      </c>
      <c r="AA1418">
        <v>3405</v>
      </c>
      <c r="AB1418">
        <v>1552</v>
      </c>
      <c r="AC1418">
        <v>1479</v>
      </c>
      <c r="AD1418">
        <v>1870</v>
      </c>
      <c r="AE1418">
        <v>630</v>
      </c>
      <c r="AF1418">
        <v>1009</v>
      </c>
      <c r="AG1418">
        <v>961</v>
      </c>
      <c r="AH1418">
        <v>4090</v>
      </c>
      <c r="AI1418">
        <v>1145</v>
      </c>
      <c r="AJ1418">
        <v>715</v>
      </c>
      <c r="AK1418">
        <v>1242</v>
      </c>
      <c r="AL1418">
        <v>806</v>
      </c>
      <c r="AM1418">
        <v>912</v>
      </c>
      <c r="AN1418">
        <v>542</v>
      </c>
      <c r="AO1418">
        <v>2091</v>
      </c>
      <c r="AP1418">
        <v>1500</v>
      </c>
      <c r="AQ1418">
        <v>410</v>
      </c>
      <c r="AR1418">
        <v>1652</v>
      </c>
      <c r="AS1418">
        <v>938</v>
      </c>
      <c r="AT1418">
        <v>1935</v>
      </c>
      <c r="AU1418">
        <v>2110</v>
      </c>
      <c r="AV1418">
        <v>6120</v>
      </c>
      <c r="AW1418">
        <v>1142</v>
      </c>
      <c r="AX1418">
        <v>1275</v>
      </c>
      <c r="AY1418">
        <v>474</v>
      </c>
    </row>
    <row r="1419" spans="4:51">
      <c r="D1419">
        <v>1299</v>
      </c>
      <c r="E1419">
        <v>1606</v>
      </c>
      <c r="F1419">
        <v>2245</v>
      </c>
      <c r="G1419">
        <v>559</v>
      </c>
      <c r="H1419">
        <v>505</v>
      </c>
      <c r="I1419">
        <v>757</v>
      </c>
      <c r="J1419">
        <v>756</v>
      </c>
      <c r="K1419">
        <v>1973</v>
      </c>
      <c r="L1419">
        <v>1460</v>
      </c>
      <c r="M1419">
        <v>4060</v>
      </c>
      <c r="N1419">
        <v>971.8</v>
      </c>
      <c r="O1419">
        <v>3330</v>
      </c>
      <c r="P1419">
        <v>3636</v>
      </c>
      <c r="Q1419">
        <v>642</v>
      </c>
      <c r="R1419">
        <v>2124</v>
      </c>
      <c r="S1419">
        <v>2250</v>
      </c>
      <c r="T1419">
        <v>2946</v>
      </c>
      <c r="U1419">
        <v>1513</v>
      </c>
      <c r="V1419">
        <v>971</v>
      </c>
      <c r="W1419">
        <v>179</v>
      </c>
      <c r="X1419">
        <v>1990</v>
      </c>
      <c r="Y1419">
        <v>1495</v>
      </c>
      <c r="Z1419">
        <v>1044</v>
      </c>
      <c r="AA1419">
        <v>3335</v>
      </c>
      <c r="AB1419">
        <v>1520</v>
      </c>
      <c r="AC1419">
        <v>1470</v>
      </c>
      <c r="AD1419">
        <v>1850</v>
      </c>
      <c r="AE1419">
        <v>620</v>
      </c>
      <c r="AF1419">
        <v>983</v>
      </c>
      <c r="AG1419">
        <v>947</v>
      </c>
      <c r="AH1419">
        <v>4025</v>
      </c>
      <c r="AI1419">
        <v>1125</v>
      </c>
      <c r="AJ1419">
        <v>707</v>
      </c>
      <c r="AK1419">
        <v>1245</v>
      </c>
      <c r="AL1419">
        <v>794</v>
      </c>
      <c r="AM1419">
        <v>893</v>
      </c>
      <c r="AN1419">
        <v>530</v>
      </c>
      <c r="AO1419">
        <v>1999</v>
      </c>
      <c r="AP1419">
        <v>1500</v>
      </c>
      <c r="AQ1419">
        <v>408</v>
      </c>
      <c r="AR1419">
        <v>1627</v>
      </c>
      <c r="AS1419">
        <v>918</v>
      </c>
      <c r="AT1419">
        <v>1885</v>
      </c>
      <c r="AU1419">
        <v>2080</v>
      </c>
      <c r="AV1419">
        <v>6050</v>
      </c>
      <c r="AW1419">
        <v>1143</v>
      </c>
      <c r="AX1419">
        <v>1270</v>
      </c>
      <c r="AY1419">
        <v>470</v>
      </c>
    </row>
    <row r="1420" spans="4:51">
      <c r="D1420">
        <v>1306</v>
      </c>
      <c r="E1420">
        <v>1594</v>
      </c>
      <c r="F1420">
        <v>2210</v>
      </c>
      <c r="G1420">
        <v>552</v>
      </c>
      <c r="H1420">
        <v>503</v>
      </c>
      <c r="I1420">
        <v>757</v>
      </c>
      <c r="J1420">
        <v>746</v>
      </c>
      <c r="K1420">
        <v>1982</v>
      </c>
      <c r="L1420">
        <v>1456</v>
      </c>
      <c r="M1420">
        <v>3945</v>
      </c>
      <c r="N1420">
        <v>980</v>
      </c>
      <c r="O1420">
        <v>3345</v>
      </c>
      <c r="P1420">
        <v>3514</v>
      </c>
      <c r="Q1420">
        <v>627.5</v>
      </c>
      <c r="R1420">
        <v>2117</v>
      </c>
      <c r="S1420">
        <v>2240</v>
      </c>
      <c r="T1420">
        <v>2967</v>
      </c>
      <c r="U1420">
        <v>1509</v>
      </c>
      <c r="V1420">
        <v>964</v>
      </c>
      <c r="W1420">
        <v>179</v>
      </c>
      <c r="X1420">
        <v>1986</v>
      </c>
      <c r="Y1420">
        <v>1490</v>
      </c>
      <c r="Z1420">
        <v>1054</v>
      </c>
      <c r="AA1420">
        <v>3290</v>
      </c>
      <c r="AB1420">
        <v>1528</v>
      </c>
      <c r="AC1420">
        <v>1466</v>
      </c>
      <c r="AD1420">
        <v>1870</v>
      </c>
      <c r="AE1420">
        <v>610</v>
      </c>
      <c r="AF1420">
        <v>972</v>
      </c>
      <c r="AG1420">
        <v>938</v>
      </c>
      <c r="AH1420">
        <v>3965</v>
      </c>
      <c r="AI1420">
        <v>1130</v>
      </c>
      <c r="AJ1420">
        <v>717</v>
      </c>
      <c r="AK1420">
        <v>1230</v>
      </c>
      <c r="AL1420">
        <v>798</v>
      </c>
      <c r="AM1420">
        <v>891</v>
      </c>
      <c r="AN1420">
        <v>521</v>
      </c>
      <c r="AO1420">
        <v>1934</v>
      </c>
      <c r="AP1420">
        <v>1470</v>
      </c>
      <c r="AQ1420">
        <v>414</v>
      </c>
      <c r="AR1420">
        <v>1625</v>
      </c>
      <c r="AS1420">
        <v>920</v>
      </c>
      <c r="AT1420">
        <v>1890</v>
      </c>
      <c r="AU1420">
        <v>2090</v>
      </c>
      <c r="AV1420">
        <v>6030</v>
      </c>
      <c r="AW1420">
        <v>1147</v>
      </c>
      <c r="AX1420">
        <v>1285</v>
      </c>
      <c r="AY1420">
        <v>474</v>
      </c>
    </row>
    <row r="1421" spans="4:51">
      <c r="D1421">
        <v>1297</v>
      </c>
      <c r="E1421">
        <v>1584</v>
      </c>
      <c r="F1421">
        <v>2225</v>
      </c>
      <c r="G1421">
        <v>548</v>
      </c>
      <c r="H1421">
        <v>505</v>
      </c>
      <c r="I1421">
        <v>760</v>
      </c>
      <c r="J1421">
        <v>750</v>
      </c>
      <c r="K1421">
        <v>1995</v>
      </c>
      <c r="L1421">
        <v>1456</v>
      </c>
      <c r="M1421">
        <v>3940</v>
      </c>
      <c r="N1421">
        <v>980.9</v>
      </c>
      <c r="O1421">
        <v>3365</v>
      </c>
      <c r="P1421">
        <v>3492</v>
      </c>
      <c r="Q1421">
        <v>623.29999999999995</v>
      </c>
      <c r="R1421">
        <v>2085</v>
      </c>
      <c r="S1421">
        <v>2275</v>
      </c>
      <c r="T1421">
        <v>2964</v>
      </c>
      <c r="U1421">
        <v>1500</v>
      </c>
      <c r="V1421">
        <v>975</v>
      </c>
      <c r="W1421">
        <v>181</v>
      </c>
      <c r="X1421">
        <v>1994</v>
      </c>
      <c r="Y1421">
        <v>1509</v>
      </c>
      <c r="Z1421">
        <v>1052</v>
      </c>
      <c r="AA1421">
        <v>3365</v>
      </c>
      <c r="AB1421">
        <v>1528</v>
      </c>
      <c r="AC1421">
        <v>1468</v>
      </c>
      <c r="AD1421">
        <v>1900</v>
      </c>
      <c r="AE1421">
        <v>620</v>
      </c>
      <c r="AF1421">
        <v>972</v>
      </c>
      <c r="AG1421">
        <v>959</v>
      </c>
      <c r="AH1421">
        <v>4050</v>
      </c>
      <c r="AI1421">
        <v>1135</v>
      </c>
      <c r="AJ1421">
        <v>725</v>
      </c>
      <c r="AK1421">
        <v>1228</v>
      </c>
      <c r="AL1421">
        <v>798</v>
      </c>
      <c r="AM1421">
        <v>907</v>
      </c>
      <c r="AN1421">
        <v>510</v>
      </c>
      <c r="AO1421">
        <v>1933</v>
      </c>
      <c r="AP1421">
        <v>1480</v>
      </c>
      <c r="AQ1421">
        <v>414</v>
      </c>
      <c r="AR1421">
        <v>1629</v>
      </c>
      <c r="AS1421">
        <v>930</v>
      </c>
      <c r="AT1421">
        <v>1905</v>
      </c>
      <c r="AU1421">
        <v>2125</v>
      </c>
      <c r="AV1421">
        <v>6080</v>
      </c>
      <c r="AW1421">
        <v>1152</v>
      </c>
      <c r="AX1421">
        <v>1310</v>
      </c>
      <c r="AY1421">
        <v>480</v>
      </c>
    </row>
    <row r="1422" spans="4:51">
      <c r="D1422">
        <v>1290</v>
      </c>
      <c r="E1422">
        <v>1605</v>
      </c>
      <c r="F1422">
        <v>2230</v>
      </c>
      <c r="G1422">
        <v>545</v>
      </c>
      <c r="H1422">
        <v>505</v>
      </c>
      <c r="I1422">
        <v>756</v>
      </c>
      <c r="J1422">
        <v>746</v>
      </c>
      <c r="K1422">
        <v>1987</v>
      </c>
      <c r="L1422">
        <v>1430</v>
      </c>
      <c r="M1422">
        <v>3920</v>
      </c>
      <c r="N1422">
        <v>987.3</v>
      </c>
      <c r="O1422">
        <v>3375</v>
      </c>
      <c r="P1422">
        <v>3520</v>
      </c>
      <c r="Q1422">
        <v>626.29999999999995</v>
      </c>
      <c r="R1422">
        <v>2090</v>
      </c>
      <c r="S1422">
        <v>2285</v>
      </c>
      <c r="T1422">
        <v>2967</v>
      </c>
      <c r="U1422">
        <v>1504</v>
      </c>
      <c r="V1422">
        <v>978</v>
      </c>
      <c r="W1422">
        <v>183</v>
      </c>
      <c r="X1422">
        <v>1992</v>
      </c>
      <c r="Y1422">
        <v>1506</v>
      </c>
      <c r="Z1422">
        <v>1054</v>
      </c>
      <c r="AA1422">
        <v>3475</v>
      </c>
      <c r="AB1422">
        <v>1536</v>
      </c>
      <c r="AC1422">
        <v>1469</v>
      </c>
      <c r="AD1422">
        <v>1900</v>
      </c>
      <c r="AE1422">
        <v>620</v>
      </c>
      <c r="AF1422">
        <v>974</v>
      </c>
      <c r="AG1422">
        <v>947</v>
      </c>
      <c r="AH1422">
        <v>4040</v>
      </c>
      <c r="AI1422">
        <v>1145</v>
      </c>
      <c r="AJ1422">
        <v>728</v>
      </c>
      <c r="AK1422">
        <v>1217</v>
      </c>
      <c r="AL1422">
        <v>805</v>
      </c>
      <c r="AM1422">
        <v>926</v>
      </c>
      <c r="AN1422">
        <v>502</v>
      </c>
      <c r="AO1422">
        <v>1962</v>
      </c>
      <c r="AP1422">
        <v>1490</v>
      </c>
      <c r="AQ1422">
        <v>417</v>
      </c>
      <c r="AR1422">
        <v>1633</v>
      </c>
      <c r="AS1422">
        <v>926</v>
      </c>
      <c r="AT1422">
        <v>1905</v>
      </c>
      <c r="AU1422">
        <v>2150</v>
      </c>
      <c r="AV1422">
        <v>6040</v>
      </c>
      <c r="AW1422">
        <v>1154</v>
      </c>
      <c r="AX1422">
        <v>1310</v>
      </c>
      <c r="AY1422">
        <v>477</v>
      </c>
    </row>
    <row r="1423" spans="4:51">
      <c r="D1423">
        <v>1262</v>
      </c>
      <c r="E1423">
        <v>1571</v>
      </c>
      <c r="F1423">
        <v>2225</v>
      </c>
      <c r="G1423">
        <v>539</v>
      </c>
      <c r="H1423">
        <v>501</v>
      </c>
      <c r="I1423">
        <v>747</v>
      </c>
      <c r="J1423">
        <v>734</v>
      </c>
      <c r="K1423">
        <v>1969</v>
      </c>
      <c r="L1423">
        <v>1422</v>
      </c>
      <c r="M1423">
        <v>3855</v>
      </c>
      <c r="N1423">
        <v>979.1</v>
      </c>
      <c r="O1423">
        <v>3400</v>
      </c>
      <c r="P1423">
        <v>3458</v>
      </c>
      <c r="Q1423">
        <v>617</v>
      </c>
      <c r="R1423">
        <v>2109</v>
      </c>
      <c r="S1423">
        <v>2250</v>
      </c>
      <c r="T1423">
        <v>2893</v>
      </c>
      <c r="U1423">
        <v>1497</v>
      </c>
      <c r="V1423">
        <v>961</v>
      </c>
      <c r="W1423">
        <v>183</v>
      </c>
      <c r="X1423">
        <v>1961</v>
      </c>
      <c r="Y1423">
        <v>1485</v>
      </c>
      <c r="Z1423">
        <v>1046</v>
      </c>
      <c r="AA1423">
        <v>3490</v>
      </c>
      <c r="AB1423">
        <v>1540</v>
      </c>
      <c r="AC1423">
        <v>1444</v>
      </c>
      <c r="AD1423">
        <v>1930</v>
      </c>
      <c r="AE1423">
        <v>630</v>
      </c>
      <c r="AF1423">
        <v>946</v>
      </c>
      <c r="AG1423">
        <v>889</v>
      </c>
      <c r="AH1423">
        <v>3895</v>
      </c>
      <c r="AI1423">
        <v>1145</v>
      </c>
      <c r="AJ1423">
        <v>723</v>
      </c>
      <c r="AK1423">
        <v>1181</v>
      </c>
      <c r="AL1423">
        <v>813</v>
      </c>
      <c r="AM1423">
        <v>908</v>
      </c>
      <c r="AN1423">
        <v>501</v>
      </c>
      <c r="AO1423">
        <v>1955</v>
      </c>
      <c r="AP1423">
        <v>1490</v>
      </c>
      <c r="AQ1423">
        <v>421</v>
      </c>
      <c r="AR1423">
        <v>1607</v>
      </c>
      <c r="AS1423">
        <v>926</v>
      </c>
      <c r="AT1423">
        <v>1910</v>
      </c>
      <c r="AU1423">
        <v>2140</v>
      </c>
      <c r="AV1423">
        <v>5950</v>
      </c>
      <c r="AW1423">
        <v>1147</v>
      </c>
      <c r="AX1423">
        <v>1305</v>
      </c>
      <c r="AY1423">
        <v>480</v>
      </c>
    </row>
    <row r="1424" spans="4:51">
      <c r="D1424">
        <v>1238</v>
      </c>
      <c r="E1424">
        <v>1523</v>
      </c>
      <c r="F1424">
        <v>2205</v>
      </c>
      <c r="G1424">
        <v>525</v>
      </c>
      <c r="H1424">
        <v>490</v>
      </c>
      <c r="I1424">
        <v>735</v>
      </c>
      <c r="J1424">
        <v>716</v>
      </c>
      <c r="K1424">
        <v>1940</v>
      </c>
      <c r="L1424">
        <v>1395</v>
      </c>
      <c r="M1424">
        <v>3775</v>
      </c>
      <c r="N1424">
        <v>956.4</v>
      </c>
      <c r="O1424">
        <v>3310</v>
      </c>
      <c r="P1424">
        <v>3446</v>
      </c>
      <c r="Q1424">
        <v>623.29999999999995</v>
      </c>
      <c r="R1424">
        <v>2132</v>
      </c>
      <c r="S1424">
        <v>2215</v>
      </c>
      <c r="T1424">
        <v>2898</v>
      </c>
      <c r="U1424">
        <v>1500</v>
      </c>
      <c r="V1424">
        <v>939</v>
      </c>
      <c r="W1424">
        <v>181</v>
      </c>
      <c r="X1424">
        <v>1945</v>
      </c>
      <c r="Y1424">
        <v>1457</v>
      </c>
      <c r="Z1424">
        <v>1026</v>
      </c>
      <c r="AA1424">
        <v>3440</v>
      </c>
      <c r="AB1424">
        <v>1516</v>
      </c>
      <c r="AC1424">
        <v>1427</v>
      </c>
      <c r="AD1424">
        <v>1900</v>
      </c>
      <c r="AE1424">
        <v>620</v>
      </c>
      <c r="AF1424">
        <v>908</v>
      </c>
      <c r="AG1424">
        <v>870</v>
      </c>
      <c r="AH1424">
        <v>3840</v>
      </c>
      <c r="AI1424">
        <v>1125</v>
      </c>
      <c r="AJ1424">
        <v>707</v>
      </c>
      <c r="AK1424">
        <v>1169</v>
      </c>
      <c r="AL1424">
        <v>810</v>
      </c>
      <c r="AM1424">
        <v>884</v>
      </c>
      <c r="AN1424">
        <v>492</v>
      </c>
      <c r="AO1424">
        <v>1946</v>
      </c>
      <c r="AP1424">
        <v>1460</v>
      </c>
      <c r="AQ1424">
        <v>418</v>
      </c>
      <c r="AR1424">
        <v>1580</v>
      </c>
      <c r="AS1424">
        <v>920</v>
      </c>
      <c r="AT1424">
        <v>1895</v>
      </c>
      <c r="AU1424">
        <v>2135</v>
      </c>
      <c r="AV1424">
        <v>5820</v>
      </c>
      <c r="AW1424">
        <v>1126</v>
      </c>
      <c r="AX1424">
        <v>1275</v>
      </c>
      <c r="AY1424">
        <v>465</v>
      </c>
    </row>
    <row r="1425" spans="4:51">
      <c r="D1425">
        <v>1240</v>
      </c>
      <c r="E1425">
        <v>1514</v>
      </c>
      <c r="F1425">
        <v>2185</v>
      </c>
      <c r="G1425">
        <v>524</v>
      </c>
      <c r="H1425">
        <v>485</v>
      </c>
      <c r="I1425">
        <v>736</v>
      </c>
      <c r="J1425">
        <v>716</v>
      </c>
      <c r="K1425">
        <v>1921</v>
      </c>
      <c r="L1425">
        <v>1392</v>
      </c>
      <c r="M1425">
        <v>3750</v>
      </c>
      <c r="N1425">
        <v>945.5</v>
      </c>
      <c r="O1425">
        <v>3320</v>
      </c>
      <c r="P1425">
        <v>3390</v>
      </c>
      <c r="Q1425">
        <v>620.29999999999995</v>
      </c>
      <c r="R1425">
        <v>2041</v>
      </c>
      <c r="S1425">
        <v>2175</v>
      </c>
      <c r="T1425">
        <v>2890</v>
      </c>
      <c r="U1425">
        <v>1494</v>
      </c>
      <c r="V1425">
        <v>931</v>
      </c>
      <c r="W1425">
        <v>179</v>
      </c>
      <c r="X1425">
        <v>1914</v>
      </c>
      <c r="Y1425">
        <v>1451</v>
      </c>
      <c r="Z1425">
        <v>1008</v>
      </c>
      <c r="AA1425">
        <v>3435</v>
      </c>
      <c r="AB1425">
        <v>1508</v>
      </c>
      <c r="AC1425">
        <v>1394</v>
      </c>
      <c r="AD1425">
        <v>1890</v>
      </c>
      <c r="AE1425">
        <v>610</v>
      </c>
      <c r="AF1425">
        <v>888</v>
      </c>
      <c r="AG1425">
        <v>869</v>
      </c>
      <c r="AH1425">
        <v>3740</v>
      </c>
      <c r="AI1425">
        <v>1120</v>
      </c>
      <c r="AJ1425">
        <v>698</v>
      </c>
      <c r="AK1425">
        <v>1177</v>
      </c>
      <c r="AL1425">
        <v>800</v>
      </c>
      <c r="AM1425">
        <v>889</v>
      </c>
      <c r="AN1425">
        <v>480</v>
      </c>
      <c r="AO1425">
        <v>1880</v>
      </c>
      <c r="AP1425">
        <v>1430</v>
      </c>
      <c r="AQ1425">
        <v>392</v>
      </c>
      <c r="AR1425">
        <v>1547</v>
      </c>
      <c r="AS1425">
        <v>912</v>
      </c>
      <c r="AT1425">
        <v>1860</v>
      </c>
      <c r="AU1425">
        <v>2075</v>
      </c>
      <c r="AV1425">
        <v>5790</v>
      </c>
      <c r="AW1425">
        <v>1116</v>
      </c>
      <c r="AX1425">
        <v>1260</v>
      </c>
      <c r="AY1425">
        <v>465</v>
      </c>
    </row>
    <row r="1426" spans="4:51">
      <c r="D1426">
        <v>1242</v>
      </c>
      <c r="E1426">
        <v>1528</v>
      </c>
      <c r="F1426">
        <v>2215</v>
      </c>
      <c r="G1426">
        <v>532</v>
      </c>
      <c r="H1426">
        <v>484</v>
      </c>
      <c r="I1426">
        <v>747</v>
      </c>
      <c r="J1426">
        <v>734</v>
      </c>
      <c r="K1426">
        <v>1926</v>
      </c>
      <c r="L1426">
        <v>1403</v>
      </c>
      <c r="M1426">
        <v>3825</v>
      </c>
      <c r="N1426">
        <v>948.2</v>
      </c>
      <c r="O1426">
        <v>3250</v>
      </c>
      <c r="P1426">
        <v>3394</v>
      </c>
      <c r="Q1426">
        <v>628.79999999999995</v>
      </c>
      <c r="R1426">
        <v>2100</v>
      </c>
      <c r="S1426">
        <v>2260</v>
      </c>
      <c r="T1426">
        <v>2953</v>
      </c>
      <c r="U1426">
        <v>1534</v>
      </c>
      <c r="V1426">
        <v>956</v>
      </c>
      <c r="W1426">
        <v>183</v>
      </c>
      <c r="X1426">
        <v>1941</v>
      </c>
      <c r="Y1426">
        <v>1467</v>
      </c>
      <c r="Z1426">
        <v>1020</v>
      </c>
      <c r="AA1426">
        <v>3525</v>
      </c>
      <c r="AB1426">
        <v>1530</v>
      </c>
      <c r="AC1426">
        <v>1403</v>
      </c>
      <c r="AD1426">
        <v>1910</v>
      </c>
      <c r="AE1426">
        <v>650</v>
      </c>
      <c r="AF1426">
        <v>911</v>
      </c>
      <c r="AG1426">
        <v>898</v>
      </c>
      <c r="AH1426">
        <v>3760</v>
      </c>
      <c r="AI1426">
        <v>1140</v>
      </c>
      <c r="AJ1426">
        <v>714</v>
      </c>
      <c r="AK1426">
        <v>1197</v>
      </c>
      <c r="AL1426">
        <v>804</v>
      </c>
      <c r="AM1426">
        <v>922</v>
      </c>
      <c r="AN1426">
        <v>487</v>
      </c>
      <c r="AO1426">
        <v>1907</v>
      </c>
      <c r="AP1426">
        <v>1510</v>
      </c>
      <c r="AQ1426">
        <v>401</v>
      </c>
      <c r="AR1426">
        <v>1577</v>
      </c>
      <c r="AS1426">
        <v>928</v>
      </c>
      <c r="AT1426">
        <v>1915</v>
      </c>
      <c r="AU1426">
        <v>2100</v>
      </c>
      <c r="AV1426">
        <v>5880</v>
      </c>
      <c r="AW1426">
        <v>1134</v>
      </c>
      <c r="AX1426">
        <v>1275</v>
      </c>
      <c r="AY1426">
        <v>467</v>
      </c>
    </row>
    <row r="1427" spans="4:51">
      <c r="D1427">
        <v>1239</v>
      </c>
      <c r="E1427">
        <v>1509</v>
      </c>
      <c r="F1427">
        <v>2245</v>
      </c>
      <c r="G1427">
        <v>539</v>
      </c>
      <c r="H1427">
        <v>483</v>
      </c>
      <c r="I1427">
        <v>753</v>
      </c>
      <c r="J1427">
        <v>738</v>
      </c>
      <c r="K1427">
        <v>1937</v>
      </c>
      <c r="L1427">
        <v>1410</v>
      </c>
      <c r="M1427">
        <v>3830</v>
      </c>
      <c r="N1427">
        <v>956.4</v>
      </c>
      <c r="O1427">
        <v>3175</v>
      </c>
      <c r="P1427">
        <v>3342</v>
      </c>
      <c r="Q1427">
        <v>633.29999999999995</v>
      </c>
      <c r="R1427">
        <v>2103</v>
      </c>
      <c r="S1427">
        <v>2280</v>
      </c>
      <c r="T1427">
        <v>2880</v>
      </c>
      <c r="U1427">
        <v>1546</v>
      </c>
      <c r="V1427">
        <v>944</v>
      </c>
      <c r="W1427">
        <v>185</v>
      </c>
      <c r="X1427">
        <v>1925</v>
      </c>
      <c r="Y1427">
        <v>1457</v>
      </c>
      <c r="Z1427">
        <v>1014</v>
      </c>
      <c r="AA1427">
        <v>3515</v>
      </c>
      <c r="AB1427">
        <v>1540</v>
      </c>
      <c r="AC1427">
        <v>1415</v>
      </c>
      <c r="AD1427">
        <v>1910</v>
      </c>
      <c r="AE1427">
        <v>640</v>
      </c>
      <c r="AF1427">
        <v>901</v>
      </c>
      <c r="AG1427">
        <v>915</v>
      </c>
      <c r="AH1427">
        <v>3770</v>
      </c>
      <c r="AI1427">
        <v>1135</v>
      </c>
      <c r="AJ1427">
        <v>714</v>
      </c>
      <c r="AK1427">
        <v>1194</v>
      </c>
      <c r="AL1427">
        <v>806</v>
      </c>
      <c r="AM1427">
        <v>934</v>
      </c>
      <c r="AN1427">
        <v>487</v>
      </c>
      <c r="AO1427">
        <v>1889</v>
      </c>
      <c r="AP1427">
        <v>1530</v>
      </c>
      <c r="AQ1427">
        <v>397</v>
      </c>
      <c r="AR1427">
        <v>1571</v>
      </c>
      <c r="AS1427">
        <v>922</v>
      </c>
      <c r="AT1427">
        <v>1910</v>
      </c>
      <c r="AU1427">
        <v>2110</v>
      </c>
      <c r="AV1427">
        <v>5800</v>
      </c>
      <c r="AW1427">
        <v>1134</v>
      </c>
      <c r="AX1427">
        <v>1285</v>
      </c>
      <c r="AY1427">
        <v>474</v>
      </c>
    </row>
    <row r="1428" spans="4:51">
      <c r="D1428">
        <v>1242</v>
      </c>
      <c r="E1428">
        <v>1522</v>
      </c>
      <c r="F1428">
        <v>2245</v>
      </c>
      <c r="G1428">
        <v>545</v>
      </c>
      <c r="H1428">
        <v>481</v>
      </c>
      <c r="I1428">
        <v>763</v>
      </c>
      <c r="J1428">
        <v>746</v>
      </c>
      <c r="K1428">
        <v>1956</v>
      </c>
      <c r="L1428">
        <v>1407</v>
      </c>
      <c r="M1428">
        <v>3885</v>
      </c>
      <c r="N1428">
        <v>966.4</v>
      </c>
      <c r="O1428">
        <v>3155</v>
      </c>
      <c r="P1428">
        <v>3356</v>
      </c>
      <c r="Q1428">
        <v>634</v>
      </c>
      <c r="R1428">
        <v>2292</v>
      </c>
      <c r="S1428">
        <v>2295</v>
      </c>
      <c r="T1428">
        <v>2902</v>
      </c>
      <c r="U1428">
        <v>1550</v>
      </c>
      <c r="V1428">
        <v>956</v>
      </c>
      <c r="W1428">
        <v>185</v>
      </c>
      <c r="X1428">
        <v>1932</v>
      </c>
      <c r="Y1428">
        <v>1473</v>
      </c>
      <c r="Z1428">
        <v>1022</v>
      </c>
      <c r="AA1428">
        <v>3530</v>
      </c>
      <c r="AB1428">
        <v>1552</v>
      </c>
      <c r="AC1428">
        <v>1433</v>
      </c>
      <c r="AD1428">
        <v>1940</v>
      </c>
      <c r="AE1428">
        <v>630</v>
      </c>
      <c r="AF1428">
        <v>908</v>
      </c>
      <c r="AG1428">
        <v>905</v>
      </c>
      <c r="AH1428">
        <v>3755</v>
      </c>
      <c r="AI1428">
        <v>1150</v>
      </c>
      <c r="AJ1428">
        <v>718</v>
      </c>
      <c r="AK1428">
        <v>1241</v>
      </c>
      <c r="AL1428">
        <v>813</v>
      </c>
      <c r="AM1428">
        <v>934</v>
      </c>
      <c r="AN1428">
        <v>485</v>
      </c>
      <c r="AO1428">
        <v>1891</v>
      </c>
      <c r="AP1428">
        <v>1550</v>
      </c>
      <c r="AQ1428">
        <v>417</v>
      </c>
      <c r="AR1428">
        <v>1592</v>
      </c>
      <c r="AS1428">
        <v>908</v>
      </c>
      <c r="AT1428">
        <v>1905</v>
      </c>
      <c r="AU1428">
        <v>2125</v>
      </c>
      <c r="AV1428">
        <v>5870</v>
      </c>
      <c r="AW1428">
        <v>1152</v>
      </c>
      <c r="AX1428">
        <v>1275</v>
      </c>
      <c r="AY1428">
        <v>476</v>
      </c>
    </row>
    <row r="1429" spans="4:51">
      <c r="D1429">
        <v>1241</v>
      </c>
      <c r="E1429">
        <v>1479</v>
      </c>
      <c r="F1429">
        <v>2235</v>
      </c>
      <c r="G1429">
        <v>545</v>
      </c>
      <c r="H1429">
        <v>476</v>
      </c>
      <c r="I1429">
        <v>743</v>
      </c>
      <c r="J1429">
        <v>746</v>
      </c>
      <c r="K1429">
        <v>1959</v>
      </c>
      <c r="L1429">
        <v>1400</v>
      </c>
      <c r="M1429">
        <v>3895</v>
      </c>
      <c r="N1429">
        <v>979.1</v>
      </c>
      <c r="O1429">
        <v>3155</v>
      </c>
      <c r="P1429">
        <v>3350</v>
      </c>
      <c r="Q1429">
        <v>647.79999999999995</v>
      </c>
      <c r="R1429">
        <v>2417</v>
      </c>
      <c r="S1429">
        <v>2310</v>
      </c>
      <c r="T1429">
        <v>2967</v>
      </c>
      <c r="U1429">
        <v>1574</v>
      </c>
      <c r="V1429">
        <v>979</v>
      </c>
      <c r="W1429">
        <v>186</v>
      </c>
      <c r="X1429">
        <v>1951</v>
      </c>
      <c r="Y1429">
        <v>1460</v>
      </c>
      <c r="Z1429">
        <v>1034</v>
      </c>
      <c r="AA1429">
        <v>3525</v>
      </c>
      <c r="AB1429">
        <v>1560</v>
      </c>
      <c r="AC1429">
        <v>1447</v>
      </c>
      <c r="AD1429">
        <v>1960</v>
      </c>
      <c r="AE1429">
        <v>640</v>
      </c>
      <c r="AF1429">
        <v>928</v>
      </c>
      <c r="AG1429">
        <v>922</v>
      </c>
      <c r="AH1429">
        <v>3775</v>
      </c>
      <c r="AI1429">
        <v>1165</v>
      </c>
      <c r="AJ1429">
        <v>723</v>
      </c>
      <c r="AK1429">
        <v>1251</v>
      </c>
      <c r="AL1429">
        <v>806</v>
      </c>
      <c r="AM1429">
        <v>950</v>
      </c>
      <c r="AN1429">
        <v>494</v>
      </c>
      <c r="AO1429">
        <v>1978</v>
      </c>
      <c r="AP1429">
        <v>1570</v>
      </c>
      <c r="AQ1429">
        <v>425</v>
      </c>
      <c r="AR1429">
        <v>1604</v>
      </c>
      <c r="AS1429">
        <v>924</v>
      </c>
      <c r="AT1429">
        <v>1910</v>
      </c>
      <c r="AU1429">
        <v>2145</v>
      </c>
      <c r="AV1429">
        <v>5910</v>
      </c>
      <c r="AW1429">
        <v>1166</v>
      </c>
      <c r="AX1429">
        <v>1275</v>
      </c>
      <c r="AY1429">
        <v>481</v>
      </c>
    </row>
    <row r="1430" spans="4:51">
      <c r="D1430">
        <v>1223</v>
      </c>
      <c r="E1430">
        <v>1468</v>
      </c>
      <c r="F1430">
        <v>2250</v>
      </c>
      <c r="G1430">
        <v>542</v>
      </c>
      <c r="H1430">
        <v>467</v>
      </c>
      <c r="I1430">
        <v>751</v>
      </c>
      <c r="J1430">
        <v>746</v>
      </c>
      <c r="K1430">
        <v>1961</v>
      </c>
      <c r="L1430">
        <v>1405</v>
      </c>
      <c r="M1430">
        <v>3900</v>
      </c>
      <c r="N1430">
        <v>981.8</v>
      </c>
      <c r="O1430">
        <v>3125</v>
      </c>
      <c r="P1430">
        <v>3340</v>
      </c>
      <c r="Q1430">
        <v>661</v>
      </c>
      <c r="R1430">
        <v>2116</v>
      </c>
      <c r="S1430">
        <v>2335</v>
      </c>
      <c r="T1430">
        <v>2944</v>
      </c>
      <c r="U1430">
        <v>1570</v>
      </c>
      <c r="V1430">
        <v>994</v>
      </c>
      <c r="W1430">
        <v>185</v>
      </c>
      <c r="X1430">
        <v>1962</v>
      </c>
      <c r="Y1430">
        <v>1456</v>
      </c>
      <c r="Z1430">
        <v>1030</v>
      </c>
      <c r="AA1430">
        <v>3500</v>
      </c>
      <c r="AB1430">
        <v>1566</v>
      </c>
      <c r="AC1430">
        <v>1452</v>
      </c>
      <c r="AD1430">
        <v>1970</v>
      </c>
      <c r="AE1430">
        <v>650</v>
      </c>
      <c r="AF1430">
        <v>944</v>
      </c>
      <c r="AG1430">
        <v>916</v>
      </c>
      <c r="AH1430">
        <v>3770</v>
      </c>
      <c r="AI1430">
        <v>1170</v>
      </c>
      <c r="AJ1430">
        <v>724</v>
      </c>
      <c r="AK1430">
        <v>1249</v>
      </c>
      <c r="AL1430">
        <v>800</v>
      </c>
      <c r="AM1430">
        <v>930</v>
      </c>
      <c r="AN1430">
        <v>494</v>
      </c>
      <c r="AO1430">
        <v>1996</v>
      </c>
      <c r="AP1430">
        <v>1580</v>
      </c>
      <c r="AQ1430">
        <v>420</v>
      </c>
      <c r="AR1430">
        <v>1607</v>
      </c>
      <c r="AS1430">
        <v>926</v>
      </c>
      <c r="AT1430">
        <v>1925</v>
      </c>
      <c r="AU1430">
        <v>2155</v>
      </c>
      <c r="AV1430">
        <v>5930</v>
      </c>
      <c r="AW1430">
        <v>1175</v>
      </c>
      <c r="AX1430">
        <v>1270</v>
      </c>
      <c r="AY1430">
        <v>483</v>
      </c>
    </row>
    <row r="1431" spans="4:51">
      <c r="D1431">
        <v>1185</v>
      </c>
      <c r="E1431">
        <v>1427</v>
      </c>
      <c r="F1431">
        <v>2245</v>
      </c>
      <c r="G1431">
        <v>538</v>
      </c>
      <c r="H1431">
        <v>466</v>
      </c>
      <c r="I1431">
        <v>755</v>
      </c>
      <c r="J1431">
        <v>740</v>
      </c>
      <c r="K1431">
        <v>1936</v>
      </c>
      <c r="L1431">
        <v>1382</v>
      </c>
      <c r="M1431">
        <v>3770</v>
      </c>
      <c r="N1431">
        <v>960</v>
      </c>
      <c r="O1431">
        <v>3025</v>
      </c>
      <c r="P1431">
        <v>3302</v>
      </c>
      <c r="Q1431">
        <v>650.79999999999995</v>
      </c>
      <c r="R1431">
        <v>2063</v>
      </c>
      <c r="S1431">
        <v>2285</v>
      </c>
      <c r="T1431">
        <v>2826</v>
      </c>
      <c r="U1431">
        <v>1546</v>
      </c>
      <c r="V1431">
        <v>964</v>
      </c>
      <c r="W1431">
        <v>184</v>
      </c>
      <c r="X1431">
        <v>1903</v>
      </c>
      <c r="Y1431">
        <v>1409</v>
      </c>
      <c r="Z1431">
        <v>1014</v>
      </c>
      <c r="AA1431">
        <v>3415</v>
      </c>
      <c r="AB1431">
        <v>1536</v>
      </c>
      <c r="AC1431">
        <v>1408</v>
      </c>
      <c r="AD1431">
        <v>1950</v>
      </c>
      <c r="AE1431">
        <v>640</v>
      </c>
      <c r="AF1431">
        <v>915</v>
      </c>
      <c r="AG1431">
        <v>911</v>
      </c>
      <c r="AH1431">
        <v>3740</v>
      </c>
      <c r="AI1431">
        <v>1145</v>
      </c>
      <c r="AJ1431">
        <v>715</v>
      </c>
      <c r="AK1431">
        <v>1228</v>
      </c>
      <c r="AL1431">
        <v>792</v>
      </c>
      <c r="AM1431">
        <v>959</v>
      </c>
      <c r="AN1431">
        <v>476</v>
      </c>
      <c r="AO1431">
        <v>1933</v>
      </c>
      <c r="AP1431">
        <v>1550</v>
      </c>
      <c r="AQ1431">
        <v>414</v>
      </c>
      <c r="AR1431">
        <v>1573</v>
      </c>
      <c r="AS1431">
        <v>892</v>
      </c>
      <c r="AT1431">
        <v>1855</v>
      </c>
      <c r="AU1431">
        <v>2100</v>
      </c>
      <c r="AV1431">
        <v>5750</v>
      </c>
      <c r="AW1431">
        <v>1144</v>
      </c>
      <c r="AX1431">
        <v>1250</v>
      </c>
      <c r="AY1431">
        <v>477</v>
      </c>
    </row>
    <row r="1432" spans="4:51">
      <c r="D1432">
        <v>1196</v>
      </c>
      <c r="E1432">
        <v>1421</v>
      </c>
      <c r="F1432">
        <v>2255</v>
      </c>
      <c r="G1432">
        <v>538</v>
      </c>
      <c r="H1432">
        <v>468</v>
      </c>
      <c r="I1432">
        <v>763</v>
      </c>
      <c r="J1432">
        <v>734</v>
      </c>
      <c r="K1432">
        <v>1931</v>
      </c>
      <c r="L1432">
        <v>1377</v>
      </c>
      <c r="M1432">
        <v>3755</v>
      </c>
      <c r="N1432">
        <v>950</v>
      </c>
      <c r="O1432">
        <v>2955</v>
      </c>
      <c r="P1432">
        <v>3244</v>
      </c>
      <c r="Q1432">
        <v>650</v>
      </c>
      <c r="R1432">
        <v>2100</v>
      </c>
      <c r="S1432">
        <v>2275</v>
      </c>
      <c r="T1432">
        <v>2811</v>
      </c>
      <c r="U1432">
        <v>1547</v>
      </c>
      <c r="V1432">
        <v>962</v>
      </c>
      <c r="W1432">
        <v>182</v>
      </c>
      <c r="X1432">
        <v>1888</v>
      </c>
      <c r="Y1432">
        <v>1412</v>
      </c>
      <c r="Z1432">
        <v>1008</v>
      </c>
      <c r="AA1432">
        <v>3440</v>
      </c>
      <c r="AB1432">
        <v>1542</v>
      </c>
      <c r="AC1432">
        <v>1403</v>
      </c>
      <c r="AD1432">
        <v>1930</v>
      </c>
      <c r="AE1432">
        <v>630</v>
      </c>
      <c r="AF1432">
        <v>899</v>
      </c>
      <c r="AG1432">
        <v>915</v>
      </c>
      <c r="AH1432">
        <v>3740</v>
      </c>
      <c r="AI1432">
        <v>1135</v>
      </c>
      <c r="AJ1432">
        <v>714</v>
      </c>
      <c r="AK1432">
        <v>1216</v>
      </c>
      <c r="AL1432">
        <v>791</v>
      </c>
      <c r="AM1432">
        <v>937</v>
      </c>
      <c r="AN1432">
        <v>471</v>
      </c>
      <c r="AO1432">
        <v>1906</v>
      </c>
      <c r="AP1432">
        <v>1550</v>
      </c>
      <c r="AQ1432">
        <v>399</v>
      </c>
      <c r="AR1432">
        <v>1540</v>
      </c>
      <c r="AS1432">
        <v>874</v>
      </c>
      <c r="AT1432">
        <v>1905</v>
      </c>
      <c r="AU1432">
        <v>2150</v>
      </c>
      <c r="AV1432">
        <v>5710</v>
      </c>
      <c r="AW1432">
        <v>1146</v>
      </c>
      <c r="AX1432">
        <v>1235</v>
      </c>
      <c r="AY1432">
        <v>471</v>
      </c>
    </row>
    <row r="1433" spans="4:51">
      <c r="D1433">
        <v>1197</v>
      </c>
      <c r="E1433">
        <v>1431</v>
      </c>
      <c r="F1433">
        <v>2280</v>
      </c>
      <c r="G1433">
        <v>548</v>
      </c>
      <c r="H1433">
        <v>470</v>
      </c>
      <c r="I1433">
        <v>767</v>
      </c>
      <c r="J1433">
        <v>746</v>
      </c>
      <c r="K1433">
        <v>1948</v>
      </c>
      <c r="L1433">
        <v>1394</v>
      </c>
      <c r="M1433">
        <v>3830</v>
      </c>
      <c r="N1433">
        <v>968.2</v>
      </c>
      <c r="O1433">
        <v>2885</v>
      </c>
      <c r="P1433">
        <v>3272</v>
      </c>
      <c r="Q1433">
        <v>659.3</v>
      </c>
      <c r="R1433">
        <v>2063</v>
      </c>
      <c r="S1433">
        <v>2300</v>
      </c>
      <c r="T1433">
        <v>2802</v>
      </c>
      <c r="U1433">
        <v>1556</v>
      </c>
      <c r="V1433">
        <v>985</v>
      </c>
      <c r="W1433">
        <v>184</v>
      </c>
      <c r="X1433">
        <v>1934</v>
      </c>
      <c r="Y1433">
        <v>1421</v>
      </c>
      <c r="Z1433">
        <v>1030</v>
      </c>
      <c r="AA1433">
        <v>3430</v>
      </c>
      <c r="AB1433">
        <v>1580</v>
      </c>
      <c r="AC1433">
        <v>1432</v>
      </c>
      <c r="AD1433">
        <v>1950</v>
      </c>
      <c r="AE1433">
        <v>640</v>
      </c>
      <c r="AF1433">
        <v>934</v>
      </c>
      <c r="AG1433">
        <v>937</v>
      </c>
      <c r="AH1433">
        <v>3750</v>
      </c>
      <c r="AI1433">
        <v>1145</v>
      </c>
      <c r="AJ1433">
        <v>718</v>
      </c>
      <c r="AK1433">
        <v>1238</v>
      </c>
      <c r="AL1433">
        <v>799</v>
      </c>
      <c r="AM1433">
        <v>961</v>
      </c>
      <c r="AN1433">
        <v>478</v>
      </c>
      <c r="AO1433">
        <v>1931</v>
      </c>
      <c r="AP1433">
        <v>1550</v>
      </c>
      <c r="AQ1433">
        <v>409</v>
      </c>
      <c r="AR1433">
        <v>1578</v>
      </c>
      <c r="AS1433">
        <v>902</v>
      </c>
      <c r="AT1433">
        <v>1970</v>
      </c>
      <c r="AU1433">
        <v>2160</v>
      </c>
      <c r="AV1433">
        <v>5780</v>
      </c>
      <c r="AW1433">
        <v>1168</v>
      </c>
      <c r="AX1433">
        <v>1260</v>
      </c>
      <c r="AY1433">
        <v>477</v>
      </c>
    </row>
    <row r="1434" spans="4:51">
      <c r="D1434">
        <v>1190</v>
      </c>
      <c r="E1434">
        <v>1465</v>
      </c>
      <c r="F1434">
        <v>2320</v>
      </c>
      <c r="G1434">
        <v>554</v>
      </c>
      <c r="H1434">
        <v>480</v>
      </c>
      <c r="I1434">
        <v>768</v>
      </c>
      <c r="J1434">
        <v>760</v>
      </c>
      <c r="K1434">
        <v>1986</v>
      </c>
      <c r="L1434">
        <v>1415</v>
      </c>
      <c r="M1434">
        <v>3950</v>
      </c>
      <c r="N1434">
        <v>997.3</v>
      </c>
      <c r="O1434">
        <v>2960</v>
      </c>
      <c r="P1434">
        <v>3330</v>
      </c>
      <c r="Q1434">
        <v>654.5</v>
      </c>
      <c r="R1434">
        <v>2052</v>
      </c>
      <c r="S1434">
        <v>2330</v>
      </c>
      <c r="T1434">
        <v>2830</v>
      </c>
      <c r="U1434">
        <v>1571</v>
      </c>
      <c r="V1434">
        <v>1026</v>
      </c>
      <c r="W1434">
        <v>187</v>
      </c>
      <c r="X1434">
        <v>1987</v>
      </c>
      <c r="Y1434">
        <v>1449</v>
      </c>
      <c r="Z1434">
        <v>1044</v>
      </c>
      <c r="AA1434">
        <v>3465</v>
      </c>
      <c r="AB1434">
        <v>1624</v>
      </c>
      <c r="AC1434">
        <v>1483</v>
      </c>
      <c r="AD1434">
        <v>1960</v>
      </c>
      <c r="AE1434">
        <v>640</v>
      </c>
      <c r="AF1434">
        <v>962</v>
      </c>
      <c r="AG1434">
        <v>965</v>
      </c>
      <c r="AH1434">
        <v>3765</v>
      </c>
      <c r="AI1434">
        <v>1180</v>
      </c>
      <c r="AJ1434">
        <v>729</v>
      </c>
      <c r="AK1434">
        <v>1257</v>
      </c>
      <c r="AL1434">
        <v>814</v>
      </c>
      <c r="AM1434">
        <v>964</v>
      </c>
      <c r="AN1434">
        <v>495</v>
      </c>
      <c r="AO1434">
        <v>1972</v>
      </c>
      <c r="AP1434">
        <v>1580</v>
      </c>
      <c r="AQ1434">
        <v>415</v>
      </c>
      <c r="AR1434">
        <v>1621</v>
      </c>
      <c r="AS1434">
        <v>926</v>
      </c>
      <c r="AT1434">
        <v>2020</v>
      </c>
      <c r="AU1434">
        <v>2200</v>
      </c>
      <c r="AV1434">
        <v>5890</v>
      </c>
      <c r="AW1434">
        <v>1192</v>
      </c>
      <c r="AX1434">
        <v>1270</v>
      </c>
      <c r="AY1434">
        <v>485</v>
      </c>
    </row>
    <row r="1435" spans="4:51">
      <c r="D1435">
        <v>1184</v>
      </c>
      <c r="E1435">
        <v>1458</v>
      </c>
      <c r="F1435">
        <v>2340</v>
      </c>
      <c r="G1435">
        <v>554</v>
      </c>
      <c r="H1435">
        <v>479</v>
      </c>
      <c r="I1435">
        <v>760</v>
      </c>
      <c r="J1435">
        <v>766</v>
      </c>
      <c r="K1435">
        <v>1980</v>
      </c>
      <c r="L1435">
        <v>1412</v>
      </c>
      <c r="M1435">
        <v>3855</v>
      </c>
      <c r="N1435">
        <v>998.2</v>
      </c>
      <c r="O1435">
        <v>2890</v>
      </c>
      <c r="P1435">
        <v>3304</v>
      </c>
      <c r="Q1435">
        <v>672.3</v>
      </c>
      <c r="R1435">
        <v>2017</v>
      </c>
      <c r="S1435">
        <v>2330</v>
      </c>
      <c r="T1435">
        <v>2799</v>
      </c>
      <c r="U1435">
        <v>1565</v>
      </c>
      <c r="V1435">
        <v>1003</v>
      </c>
      <c r="W1435">
        <v>188</v>
      </c>
      <c r="X1435">
        <v>1968</v>
      </c>
      <c r="Y1435">
        <v>1448</v>
      </c>
      <c r="Z1435">
        <v>1072</v>
      </c>
      <c r="AA1435">
        <v>3460</v>
      </c>
      <c r="AB1435">
        <v>1594</v>
      </c>
      <c r="AC1435">
        <v>1468</v>
      </c>
      <c r="AD1435">
        <v>1920</v>
      </c>
      <c r="AE1435">
        <v>640</v>
      </c>
      <c r="AF1435">
        <v>945</v>
      </c>
      <c r="AG1435">
        <v>934</v>
      </c>
      <c r="AH1435">
        <v>3765</v>
      </c>
      <c r="AI1435">
        <v>1135</v>
      </c>
      <c r="AJ1435">
        <v>724</v>
      </c>
      <c r="AK1435">
        <v>1272</v>
      </c>
      <c r="AL1435">
        <v>805</v>
      </c>
      <c r="AM1435">
        <v>985</v>
      </c>
      <c r="AN1435">
        <v>483</v>
      </c>
      <c r="AO1435">
        <v>1865</v>
      </c>
      <c r="AP1435">
        <v>1580</v>
      </c>
      <c r="AQ1435">
        <v>407</v>
      </c>
      <c r="AR1435">
        <v>1613</v>
      </c>
      <c r="AS1435">
        <v>920</v>
      </c>
      <c r="AT1435">
        <v>1995</v>
      </c>
      <c r="AU1435">
        <v>2185</v>
      </c>
      <c r="AV1435">
        <v>5870</v>
      </c>
      <c r="AW1435">
        <v>1189</v>
      </c>
      <c r="AX1435">
        <v>1240</v>
      </c>
      <c r="AY1435">
        <v>477</v>
      </c>
    </row>
    <row r="1436" spans="4:51">
      <c r="D1436">
        <v>1188</v>
      </c>
      <c r="E1436">
        <v>1449</v>
      </c>
      <c r="F1436">
        <v>2330</v>
      </c>
      <c r="G1436">
        <v>553</v>
      </c>
      <c r="H1436">
        <v>479</v>
      </c>
      <c r="I1436">
        <v>765</v>
      </c>
      <c r="J1436">
        <v>766</v>
      </c>
      <c r="K1436">
        <v>1990</v>
      </c>
      <c r="L1436">
        <v>1413</v>
      </c>
      <c r="M1436">
        <v>3815</v>
      </c>
      <c r="N1436">
        <v>1007.3</v>
      </c>
      <c r="O1436">
        <v>2860</v>
      </c>
      <c r="P1436">
        <v>3308</v>
      </c>
      <c r="Q1436">
        <v>668.3</v>
      </c>
      <c r="R1436">
        <v>1990</v>
      </c>
      <c r="S1436">
        <v>2330</v>
      </c>
      <c r="T1436">
        <v>2804</v>
      </c>
      <c r="U1436">
        <v>1578</v>
      </c>
      <c r="V1436">
        <v>1002</v>
      </c>
      <c r="W1436">
        <v>189</v>
      </c>
      <c r="X1436">
        <v>1964</v>
      </c>
      <c r="Y1436">
        <v>1460</v>
      </c>
      <c r="Z1436">
        <v>1084</v>
      </c>
      <c r="AA1436">
        <v>3460</v>
      </c>
      <c r="AB1436">
        <v>1600</v>
      </c>
      <c r="AC1436">
        <v>1473</v>
      </c>
      <c r="AD1436">
        <v>1890</v>
      </c>
      <c r="AE1436">
        <v>620</v>
      </c>
      <c r="AF1436">
        <v>934</v>
      </c>
      <c r="AG1436">
        <v>938</v>
      </c>
      <c r="AH1436">
        <v>3770</v>
      </c>
      <c r="AI1436">
        <v>1120</v>
      </c>
      <c r="AJ1436">
        <v>724</v>
      </c>
      <c r="AK1436">
        <v>1273</v>
      </c>
      <c r="AL1436">
        <v>808</v>
      </c>
      <c r="AM1436">
        <v>994</v>
      </c>
      <c r="AN1436">
        <v>482</v>
      </c>
      <c r="AO1436">
        <v>1865</v>
      </c>
      <c r="AP1436">
        <v>1590</v>
      </c>
      <c r="AQ1436">
        <v>412</v>
      </c>
      <c r="AR1436">
        <v>1607</v>
      </c>
      <c r="AS1436">
        <v>920</v>
      </c>
      <c r="AT1436">
        <v>2020</v>
      </c>
      <c r="AU1436">
        <v>2190</v>
      </c>
      <c r="AV1436">
        <v>5920</v>
      </c>
      <c r="AW1436">
        <v>1193</v>
      </c>
      <c r="AX1436">
        <v>1250</v>
      </c>
      <c r="AY1436">
        <v>476</v>
      </c>
    </row>
    <row r="1437" spans="4:51">
      <c r="D1437">
        <v>1202</v>
      </c>
      <c r="E1437">
        <v>1441</v>
      </c>
      <c r="F1437">
        <v>2285</v>
      </c>
      <c r="G1437">
        <v>553</v>
      </c>
      <c r="H1437">
        <v>485</v>
      </c>
      <c r="I1437">
        <v>764</v>
      </c>
      <c r="J1437">
        <v>756</v>
      </c>
      <c r="K1437">
        <v>1976</v>
      </c>
      <c r="L1437">
        <v>1407</v>
      </c>
      <c r="M1437">
        <v>3855</v>
      </c>
      <c r="N1437">
        <v>1000.9</v>
      </c>
      <c r="O1437">
        <v>2870</v>
      </c>
      <c r="P1437">
        <v>3324</v>
      </c>
      <c r="Q1437">
        <v>672.8</v>
      </c>
      <c r="R1437">
        <v>1908</v>
      </c>
      <c r="S1437">
        <v>2360</v>
      </c>
      <c r="T1437">
        <v>2793</v>
      </c>
      <c r="U1437">
        <v>1585</v>
      </c>
      <c r="V1437">
        <v>1016</v>
      </c>
      <c r="W1437">
        <v>189</v>
      </c>
      <c r="X1437">
        <v>1971</v>
      </c>
      <c r="Y1437">
        <v>1440</v>
      </c>
      <c r="Z1437">
        <v>1070</v>
      </c>
      <c r="AA1437">
        <v>3480</v>
      </c>
      <c r="AB1437">
        <v>1626</v>
      </c>
      <c r="AC1437">
        <v>1496</v>
      </c>
      <c r="AD1437">
        <v>1880</v>
      </c>
      <c r="AE1437">
        <v>630</v>
      </c>
      <c r="AF1437">
        <v>953</v>
      </c>
      <c r="AG1437">
        <v>949</v>
      </c>
      <c r="AH1437">
        <v>3755</v>
      </c>
      <c r="AI1437">
        <v>1130</v>
      </c>
      <c r="AJ1437">
        <v>721</v>
      </c>
      <c r="AK1437">
        <v>1267</v>
      </c>
      <c r="AL1437">
        <v>806</v>
      </c>
      <c r="AM1437">
        <v>964</v>
      </c>
      <c r="AN1437">
        <v>489</v>
      </c>
      <c r="AO1437">
        <v>1864</v>
      </c>
      <c r="AP1437">
        <v>1590</v>
      </c>
      <c r="AQ1437">
        <v>413</v>
      </c>
      <c r="AR1437">
        <v>1631</v>
      </c>
      <c r="AS1437">
        <v>934</v>
      </c>
      <c r="AT1437">
        <v>2030</v>
      </c>
      <c r="AU1437">
        <v>2185</v>
      </c>
      <c r="AV1437">
        <v>5900</v>
      </c>
      <c r="AW1437">
        <v>1185</v>
      </c>
      <c r="AX1437">
        <v>1255</v>
      </c>
      <c r="AY1437">
        <v>472</v>
      </c>
    </row>
    <row r="1438" spans="4:51">
      <c r="D1438">
        <v>1209</v>
      </c>
      <c r="E1438">
        <v>1421</v>
      </c>
      <c r="F1438">
        <v>2320</v>
      </c>
      <c r="G1438">
        <v>554</v>
      </c>
      <c r="H1438">
        <v>482</v>
      </c>
      <c r="I1438">
        <v>761</v>
      </c>
      <c r="J1438">
        <v>750</v>
      </c>
      <c r="K1438">
        <v>1966</v>
      </c>
      <c r="L1438">
        <v>1383</v>
      </c>
      <c r="M1438">
        <v>3740</v>
      </c>
      <c r="N1438">
        <v>984.5</v>
      </c>
      <c r="O1438">
        <v>2850</v>
      </c>
      <c r="P1438">
        <v>3232</v>
      </c>
      <c r="Q1438">
        <v>659</v>
      </c>
      <c r="R1438">
        <v>1862</v>
      </c>
      <c r="S1438">
        <v>2320</v>
      </c>
      <c r="T1438">
        <v>2753</v>
      </c>
      <c r="U1438">
        <v>1580</v>
      </c>
      <c r="V1438">
        <v>1005</v>
      </c>
      <c r="W1438">
        <v>189</v>
      </c>
      <c r="X1438">
        <v>1949</v>
      </c>
      <c r="Y1438">
        <v>1441</v>
      </c>
      <c r="Z1438">
        <v>1056</v>
      </c>
      <c r="AA1438">
        <v>3470</v>
      </c>
      <c r="AB1438">
        <v>1604</v>
      </c>
      <c r="AC1438">
        <v>1482</v>
      </c>
      <c r="AD1438">
        <v>1890</v>
      </c>
      <c r="AE1438">
        <v>630</v>
      </c>
      <c r="AF1438">
        <v>923</v>
      </c>
      <c r="AG1438">
        <v>951</v>
      </c>
      <c r="AH1438">
        <v>3715</v>
      </c>
      <c r="AI1438">
        <v>1130</v>
      </c>
      <c r="AJ1438">
        <v>718</v>
      </c>
      <c r="AK1438">
        <v>1265</v>
      </c>
      <c r="AL1438">
        <v>808</v>
      </c>
      <c r="AM1438">
        <v>913</v>
      </c>
      <c r="AN1438">
        <v>472</v>
      </c>
      <c r="AO1438">
        <v>1803</v>
      </c>
      <c r="AP1438">
        <v>1590</v>
      </c>
      <c r="AQ1438">
        <v>406</v>
      </c>
      <c r="AR1438">
        <v>1594</v>
      </c>
      <c r="AS1438">
        <v>906</v>
      </c>
      <c r="AT1438">
        <v>1985</v>
      </c>
      <c r="AU1438">
        <v>2115</v>
      </c>
      <c r="AV1438">
        <v>5850</v>
      </c>
      <c r="AW1438">
        <v>1167</v>
      </c>
      <c r="AX1438">
        <v>1240</v>
      </c>
      <c r="AY1438">
        <v>465</v>
      </c>
    </row>
    <row r="1439" spans="4:51">
      <c r="D1439">
        <v>1190</v>
      </c>
      <c r="E1439">
        <v>1420</v>
      </c>
      <c r="F1439">
        <v>2355</v>
      </c>
      <c r="G1439">
        <v>558</v>
      </c>
      <c r="H1439">
        <v>492</v>
      </c>
      <c r="I1439">
        <v>747</v>
      </c>
      <c r="J1439">
        <v>764</v>
      </c>
      <c r="K1439">
        <v>1974</v>
      </c>
      <c r="L1439">
        <v>1390</v>
      </c>
      <c r="M1439">
        <v>3760</v>
      </c>
      <c r="N1439">
        <v>983.6</v>
      </c>
      <c r="O1439">
        <v>2845</v>
      </c>
      <c r="P1439">
        <v>3162</v>
      </c>
      <c r="Q1439">
        <v>652.5</v>
      </c>
      <c r="R1439">
        <v>1845</v>
      </c>
      <c r="S1439">
        <v>2330</v>
      </c>
      <c r="T1439">
        <v>2742</v>
      </c>
      <c r="U1439">
        <v>1576</v>
      </c>
      <c r="V1439">
        <v>1001</v>
      </c>
      <c r="W1439">
        <v>189</v>
      </c>
      <c r="X1439">
        <v>1964</v>
      </c>
      <c r="Y1439">
        <v>1448</v>
      </c>
      <c r="Z1439">
        <v>1062</v>
      </c>
      <c r="AA1439">
        <v>3520</v>
      </c>
      <c r="AB1439">
        <v>1636</v>
      </c>
      <c r="AC1439">
        <v>1488</v>
      </c>
      <c r="AD1439">
        <v>1880</v>
      </c>
      <c r="AE1439">
        <v>650</v>
      </c>
      <c r="AF1439">
        <v>919</v>
      </c>
      <c r="AG1439">
        <v>977</v>
      </c>
      <c r="AH1439">
        <v>3725</v>
      </c>
      <c r="AI1439">
        <v>1120</v>
      </c>
      <c r="AJ1439">
        <v>720</v>
      </c>
      <c r="AK1439">
        <v>1281</v>
      </c>
      <c r="AL1439">
        <v>817</v>
      </c>
      <c r="AM1439">
        <v>911</v>
      </c>
      <c r="AN1439">
        <v>468</v>
      </c>
      <c r="AO1439">
        <v>1823</v>
      </c>
      <c r="AP1439">
        <v>1580</v>
      </c>
      <c r="AQ1439">
        <v>409</v>
      </c>
      <c r="AR1439">
        <v>1616</v>
      </c>
      <c r="AS1439">
        <v>890</v>
      </c>
      <c r="AT1439">
        <v>2000</v>
      </c>
      <c r="AU1439">
        <v>2115</v>
      </c>
      <c r="AV1439">
        <v>5890</v>
      </c>
      <c r="AW1439">
        <v>1154</v>
      </c>
      <c r="AX1439">
        <v>1225</v>
      </c>
      <c r="AY1439">
        <v>467</v>
      </c>
    </row>
    <row r="1440" spans="4:51">
      <c r="D1440">
        <v>1200</v>
      </c>
      <c r="E1440">
        <v>1436</v>
      </c>
      <c r="F1440">
        <v>2375</v>
      </c>
      <c r="G1440">
        <v>559</v>
      </c>
      <c r="H1440">
        <v>495</v>
      </c>
      <c r="I1440">
        <v>760</v>
      </c>
      <c r="J1440">
        <v>770</v>
      </c>
      <c r="K1440">
        <v>1982</v>
      </c>
      <c r="L1440">
        <v>1407</v>
      </c>
      <c r="M1440">
        <v>3775</v>
      </c>
      <c r="N1440">
        <v>1005.5</v>
      </c>
      <c r="O1440">
        <v>2910</v>
      </c>
      <c r="P1440">
        <v>3220</v>
      </c>
      <c r="Q1440">
        <v>648.5</v>
      </c>
      <c r="R1440">
        <v>1851</v>
      </c>
      <c r="S1440">
        <v>2315</v>
      </c>
      <c r="T1440">
        <v>2766</v>
      </c>
      <c r="U1440">
        <v>1588</v>
      </c>
      <c r="V1440">
        <v>1026</v>
      </c>
      <c r="W1440">
        <v>192</v>
      </c>
      <c r="X1440">
        <v>1990</v>
      </c>
      <c r="Y1440">
        <v>1469</v>
      </c>
      <c r="Z1440">
        <v>1090</v>
      </c>
      <c r="AA1440">
        <v>3565</v>
      </c>
      <c r="AB1440">
        <v>1632</v>
      </c>
      <c r="AC1440">
        <v>1500</v>
      </c>
      <c r="AD1440">
        <v>1910</v>
      </c>
      <c r="AE1440">
        <v>640</v>
      </c>
      <c r="AF1440">
        <v>922</v>
      </c>
      <c r="AG1440">
        <v>972</v>
      </c>
      <c r="AH1440">
        <v>3770</v>
      </c>
      <c r="AI1440">
        <v>1120</v>
      </c>
      <c r="AJ1440">
        <v>726</v>
      </c>
      <c r="AK1440">
        <v>1291</v>
      </c>
      <c r="AL1440">
        <v>800</v>
      </c>
      <c r="AM1440">
        <v>922</v>
      </c>
      <c r="AN1440">
        <v>476</v>
      </c>
      <c r="AO1440">
        <v>1794</v>
      </c>
      <c r="AP1440">
        <v>1620</v>
      </c>
      <c r="AQ1440">
        <v>405</v>
      </c>
      <c r="AR1440">
        <v>1608</v>
      </c>
      <c r="AS1440">
        <v>890</v>
      </c>
      <c r="AT1440">
        <v>2010</v>
      </c>
      <c r="AU1440">
        <v>2120</v>
      </c>
      <c r="AV1440">
        <v>5990</v>
      </c>
      <c r="AW1440">
        <v>1179</v>
      </c>
      <c r="AX1440">
        <v>1225</v>
      </c>
      <c r="AY1440">
        <v>468</v>
      </c>
    </row>
    <row r="1441" spans="4:51">
      <c r="D1441">
        <v>1189</v>
      </c>
      <c r="E1441">
        <v>1430</v>
      </c>
      <c r="F1441">
        <v>2390</v>
      </c>
      <c r="G1441">
        <v>568</v>
      </c>
      <c r="H1441">
        <v>496</v>
      </c>
      <c r="I1441">
        <v>769</v>
      </c>
      <c r="J1441">
        <v>776</v>
      </c>
      <c r="K1441">
        <v>1960</v>
      </c>
      <c r="L1441">
        <v>1391</v>
      </c>
      <c r="M1441">
        <v>3765</v>
      </c>
      <c r="N1441">
        <v>993.6</v>
      </c>
      <c r="O1441">
        <v>2845</v>
      </c>
      <c r="P1441">
        <v>3188</v>
      </c>
      <c r="Q1441">
        <v>647.79999999999995</v>
      </c>
      <c r="R1441">
        <v>1879</v>
      </c>
      <c r="S1441">
        <v>2265</v>
      </c>
      <c r="T1441">
        <v>2755</v>
      </c>
      <c r="U1441">
        <v>1570</v>
      </c>
      <c r="V1441">
        <v>1008</v>
      </c>
      <c r="W1441">
        <v>192</v>
      </c>
      <c r="X1441">
        <v>1971</v>
      </c>
      <c r="Y1441">
        <v>1463</v>
      </c>
      <c r="Z1441">
        <v>1064</v>
      </c>
      <c r="AA1441">
        <v>3625</v>
      </c>
      <c r="AB1441">
        <v>1614</v>
      </c>
      <c r="AC1441">
        <v>1493</v>
      </c>
      <c r="AD1441">
        <v>1900</v>
      </c>
      <c r="AE1441">
        <v>640</v>
      </c>
      <c r="AF1441">
        <v>885</v>
      </c>
      <c r="AG1441">
        <v>989</v>
      </c>
      <c r="AH1441">
        <v>3740</v>
      </c>
      <c r="AI1441">
        <v>1115</v>
      </c>
      <c r="AJ1441">
        <v>723</v>
      </c>
      <c r="AK1441">
        <v>1278</v>
      </c>
      <c r="AL1441">
        <v>801</v>
      </c>
      <c r="AM1441">
        <v>910</v>
      </c>
      <c r="AN1441">
        <v>472</v>
      </c>
      <c r="AO1441">
        <v>1761</v>
      </c>
      <c r="AP1441">
        <v>1570</v>
      </c>
      <c r="AQ1441">
        <v>405</v>
      </c>
      <c r="AR1441">
        <v>1597</v>
      </c>
      <c r="AS1441">
        <v>884</v>
      </c>
      <c r="AT1441">
        <v>1990</v>
      </c>
      <c r="AU1441">
        <v>2100</v>
      </c>
      <c r="AV1441">
        <v>5900</v>
      </c>
      <c r="AW1441">
        <v>1151</v>
      </c>
      <c r="AX1441">
        <v>1200</v>
      </c>
      <c r="AY1441">
        <v>469</v>
      </c>
    </row>
    <row r="1442" spans="4:51">
      <c r="D1442">
        <v>1179</v>
      </c>
      <c r="E1442">
        <v>1428</v>
      </c>
      <c r="F1442">
        <v>2410</v>
      </c>
      <c r="G1442">
        <v>576</v>
      </c>
      <c r="H1442">
        <v>498</v>
      </c>
      <c r="I1442">
        <v>770</v>
      </c>
      <c r="J1442">
        <v>780</v>
      </c>
      <c r="K1442">
        <v>1963</v>
      </c>
      <c r="L1442">
        <v>1384</v>
      </c>
      <c r="M1442">
        <v>3830</v>
      </c>
      <c r="N1442">
        <v>987.3</v>
      </c>
      <c r="O1442">
        <v>2840</v>
      </c>
      <c r="P1442">
        <v>3184</v>
      </c>
      <c r="Q1442">
        <v>634.79999999999995</v>
      </c>
      <c r="R1442">
        <v>1904</v>
      </c>
      <c r="S1442">
        <v>2285</v>
      </c>
      <c r="T1442">
        <v>2761</v>
      </c>
      <c r="U1442">
        <v>1566</v>
      </c>
      <c r="V1442">
        <v>1009</v>
      </c>
      <c r="W1442">
        <v>193</v>
      </c>
      <c r="X1442">
        <v>1970</v>
      </c>
      <c r="Y1442">
        <v>1470</v>
      </c>
      <c r="Z1442">
        <v>1070</v>
      </c>
      <c r="AA1442">
        <v>3720</v>
      </c>
      <c r="AB1442">
        <v>1604</v>
      </c>
      <c r="AC1442">
        <v>1502</v>
      </c>
      <c r="AD1442">
        <v>1920</v>
      </c>
      <c r="AE1442">
        <v>650</v>
      </c>
      <c r="AF1442">
        <v>901</v>
      </c>
      <c r="AG1442">
        <v>995</v>
      </c>
      <c r="AH1442">
        <v>3770</v>
      </c>
      <c r="AI1442">
        <v>1125</v>
      </c>
      <c r="AJ1442">
        <v>724</v>
      </c>
      <c r="AK1442">
        <v>1238</v>
      </c>
      <c r="AL1442">
        <v>797</v>
      </c>
      <c r="AM1442">
        <v>886</v>
      </c>
      <c r="AN1442">
        <v>471</v>
      </c>
      <c r="AO1442">
        <v>1728</v>
      </c>
      <c r="AP1442">
        <v>1530</v>
      </c>
      <c r="AQ1442">
        <v>405</v>
      </c>
      <c r="AR1442">
        <v>1608</v>
      </c>
      <c r="AS1442">
        <v>886</v>
      </c>
      <c r="AT1442">
        <v>2015</v>
      </c>
      <c r="AU1442">
        <v>2100</v>
      </c>
      <c r="AV1442">
        <v>5810</v>
      </c>
      <c r="AW1442">
        <v>1145</v>
      </c>
      <c r="AX1442">
        <v>1205</v>
      </c>
      <c r="AY1442">
        <v>470</v>
      </c>
    </row>
    <row r="1443" spans="4:51">
      <c r="D1443">
        <v>1168</v>
      </c>
      <c r="E1443">
        <v>1417</v>
      </c>
      <c r="F1443">
        <v>2390</v>
      </c>
      <c r="G1443">
        <v>582</v>
      </c>
      <c r="H1443">
        <v>494</v>
      </c>
      <c r="I1443">
        <v>773</v>
      </c>
      <c r="J1443">
        <v>782</v>
      </c>
      <c r="K1443">
        <v>1944</v>
      </c>
      <c r="L1443">
        <v>1350</v>
      </c>
      <c r="M1443">
        <v>3770</v>
      </c>
      <c r="N1443">
        <v>980.9</v>
      </c>
      <c r="O1443">
        <v>2770</v>
      </c>
      <c r="P1443">
        <v>3108</v>
      </c>
      <c r="Q1443">
        <v>631.79999999999995</v>
      </c>
      <c r="R1443">
        <v>1875</v>
      </c>
      <c r="S1443">
        <v>2230</v>
      </c>
      <c r="T1443">
        <v>2746</v>
      </c>
      <c r="U1443">
        <v>1539</v>
      </c>
      <c r="V1443">
        <v>983</v>
      </c>
      <c r="W1443">
        <v>188</v>
      </c>
      <c r="X1443">
        <v>1934</v>
      </c>
      <c r="Y1443">
        <v>1459</v>
      </c>
      <c r="Z1443">
        <v>1054</v>
      </c>
      <c r="AA1443">
        <v>3705</v>
      </c>
      <c r="AB1443">
        <v>1542</v>
      </c>
      <c r="AC1443">
        <v>1476</v>
      </c>
      <c r="AD1443">
        <v>1900</v>
      </c>
      <c r="AE1443">
        <v>630</v>
      </c>
      <c r="AF1443">
        <v>884</v>
      </c>
      <c r="AG1443">
        <v>999</v>
      </c>
      <c r="AH1443">
        <v>3715</v>
      </c>
      <c r="AI1443">
        <v>1110</v>
      </c>
      <c r="AJ1443">
        <v>710</v>
      </c>
      <c r="AK1443">
        <v>1233</v>
      </c>
      <c r="AL1443">
        <v>791</v>
      </c>
      <c r="AM1443">
        <v>869</v>
      </c>
      <c r="AN1443">
        <v>460</v>
      </c>
      <c r="AO1443">
        <v>1752</v>
      </c>
      <c r="AP1443">
        <v>1500</v>
      </c>
      <c r="AQ1443">
        <v>397</v>
      </c>
      <c r="AR1443">
        <v>1576</v>
      </c>
      <c r="AS1443">
        <v>880</v>
      </c>
      <c r="AT1443">
        <v>2010</v>
      </c>
      <c r="AU1443">
        <v>2075</v>
      </c>
      <c r="AV1443">
        <v>5820</v>
      </c>
      <c r="AW1443">
        <v>1124</v>
      </c>
      <c r="AX1443">
        <v>1235</v>
      </c>
      <c r="AY1443">
        <v>466</v>
      </c>
    </row>
    <row r="1444" spans="4:51">
      <c r="D1444">
        <v>1160</v>
      </c>
      <c r="E1444">
        <v>1441</v>
      </c>
      <c r="F1444">
        <v>2400</v>
      </c>
      <c r="G1444">
        <v>581</v>
      </c>
      <c r="H1444">
        <v>499</v>
      </c>
      <c r="I1444">
        <v>786</v>
      </c>
      <c r="J1444">
        <v>782</v>
      </c>
      <c r="K1444">
        <v>1956</v>
      </c>
      <c r="L1444">
        <v>1373</v>
      </c>
      <c r="M1444">
        <v>3795</v>
      </c>
      <c r="N1444">
        <v>988.2</v>
      </c>
      <c r="O1444">
        <v>2750</v>
      </c>
      <c r="P1444">
        <v>3132</v>
      </c>
      <c r="Q1444">
        <v>619.29999999999995</v>
      </c>
      <c r="R1444">
        <v>1893</v>
      </c>
      <c r="S1444">
        <v>2270</v>
      </c>
      <c r="T1444">
        <v>2744</v>
      </c>
      <c r="U1444">
        <v>1531</v>
      </c>
      <c r="V1444">
        <v>989</v>
      </c>
      <c r="W1444">
        <v>191</v>
      </c>
      <c r="X1444">
        <v>1939</v>
      </c>
      <c r="Y1444">
        <v>1455</v>
      </c>
      <c r="Z1444">
        <v>1054</v>
      </c>
      <c r="AA1444">
        <v>3700</v>
      </c>
      <c r="AB1444">
        <v>1552</v>
      </c>
      <c r="AC1444">
        <v>1495</v>
      </c>
      <c r="AD1444">
        <v>1910</v>
      </c>
      <c r="AE1444">
        <v>630</v>
      </c>
      <c r="AF1444">
        <v>890</v>
      </c>
      <c r="AG1444">
        <v>999</v>
      </c>
      <c r="AH1444">
        <v>3765</v>
      </c>
      <c r="AI1444">
        <v>1095</v>
      </c>
      <c r="AJ1444">
        <v>681</v>
      </c>
      <c r="AK1444">
        <v>1239</v>
      </c>
      <c r="AL1444">
        <v>789</v>
      </c>
      <c r="AM1444">
        <v>883</v>
      </c>
      <c r="AN1444">
        <v>461</v>
      </c>
      <c r="AO1444">
        <v>1693</v>
      </c>
      <c r="AP1444">
        <v>1480</v>
      </c>
      <c r="AQ1444">
        <v>397</v>
      </c>
      <c r="AR1444">
        <v>1579</v>
      </c>
      <c r="AS1444">
        <v>884</v>
      </c>
      <c r="AT1444">
        <v>2040</v>
      </c>
      <c r="AU1444">
        <v>2080</v>
      </c>
      <c r="AV1444">
        <v>5860</v>
      </c>
      <c r="AW1444">
        <v>1108</v>
      </c>
      <c r="AX1444">
        <v>1200</v>
      </c>
      <c r="AY1444">
        <v>469</v>
      </c>
    </row>
    <row r="1445" spans="4:51">
      <c r="D1445">
        <v>1163</v>
      </c>
      <c r="E1445">
        <v>1443</v>
      </c>
      <c r="F1445">
        <v>2385</v>
      </c>
      <c r="G1445">
        <v>572</v>
      </c>
      <c r="H1445">
        <v>491</v>
      </c>
      <c r="I1445">
        <v>772</v>
      </c>
      <c r="J1445">
        <v>780</v>
      </c>
      <c r="K1445">
        <v>1949</v>
      </c>
      <c r="L1445">
        <v>1388</v>
      </c>
      <c r="M1445">
        <v>3795</v>
      </c>
      <c r="N1445">
        <v>996.4</v>
      </c>
      <c r="O1445">
        <v>2770</v>
      </c>
      <c r="P1445">
        <v>3122</v>
      </c>
      <c r="Q1445">
        <v>614</v>
      </c>
      <c r="R1445">
        <v>1914</v>
      </c>
      <c r="S1445">
        <v>2290</v>
      </c>
      <c r="T1445">
        <v>2745</v>
      </c>
      <c r="U1445">
        <v>1528</v>
      </c>
      <c r="V1445">
        <v>991</v>
      </c>
      <c r="W1445">
        <v>192</v>
      </c>
      <c r="X1445">
        <v>1954</v>
      </c>
      <c r="Y1445">
        <v>1444</v>
      </c>
      <c r="Z1445">
        <v>1070</v>
      </c>
      <c r="AA1445">
        <v>3705</v>
      </c>
      <c r="AB1445">
        <v>1538</v>
      </c>
      <c r="AC1445">
        <v>1498</v>
      </c>
      <c r="AD1445">
        <v>1920</v>
      </c>
      <c r="AE1445">
        <v>630</v>
      </c>
      <c r="AF1445">
        <v>882</v>
      </c>
      <c r="AG1445">
        <v>1005</v>
      </c>
      <c r="AH1445">
        <v>3765</v>
      </c>
      <c r="AI1445">
        <v>1095</v>
      </c>
      <c r="AJ1445">
        <v>672</v>
      </c>
      <c r="AK1445">
        <v>1230</v>
      </c>
      <c r="AL1445">
        <v>792</v>
      </c>
      <c r="AM1445">
        <v>895</v>
      </c>
      <c r="AN1445">
        <v>463</v>
      </c>
      <c r="AO1445">
        <v>1717</v>
      </c>
      <c r="AP1445">
        <v>1440</v>
      </c>
      <c r="AQ1445">
        <v>397</v>
      </c>
      <c r="AR1445">
        <v>1587</v>
      </c>
      <c r="AS1445">
        <v>884</v>
      </c>
      <c r="AT1445">
        <v>2035</v>
      </c>
      <c r="AU1445">
        <v>2105</v>
      </c>
      <c r="AV1445">
        <v>5950</v>
      </c>
      <c r="AW1445">
        <v>1120</v>
      </c>
      <c r="AX1445">
        <v>1195</v>
      </c>
      <c r="AY1445">
        <v>467</v>
      </c>
    </row>
    <row r="1446" spans="4:51">
      <c r="D1446">
        <v>1170</v>
      </c>
      <c r="E1446">
        <v>1417</v>
      </c>
      <c r="F1446">
        <v>2375</v>
      </c>
      <c r="G1446">
        <v>567</v>
      </c>
      <c r="H1446">
        <v>493</v>
      </c>
      <c r="I1446">
        <v>742</v>
      </c>
      <c r="J1446">
        <v>770</v>
      </c>
      <c r="K1446">
        <v>1943</v>
      </c>
      <c r="L1446">
        <v>1384</v>
      </c>
      <c r="M1446">
        <v>3785</v>
      </c>
      <c r="N1446">
        <v>990.9</v>
      </c>
      <c r="O1446">
        <v>2765</v>
      </c>
      <c r="P1446">
        <v>3156</v>
      </c>
      <c r="Q1446">
        <v>597.5</v>
      </c>
      <c r="R1446">
        <v>1844</v>
      </c>
      <c r="S1446">
        <v>2290</v>
      </c>
      <c r="T1446">
        <v>2773</v>
      </c>
      <c r="U1446">
        <v>1535</v>
      </c>
      <c r="V1446">
        <v>1009</v>
      </c>
      <c r="W1446">
        <v>191</v>
      </c>
      <c r="X1446">
        <v>1954</v>
      </c>
      <c r="Y1446">
        <v>1459</v>
      </c>
      <c r="Z1446">
        <v>1086</v>
      </c>
      <c r="AA1446">
        <v>3675</v>
      </c>
      <c r="AB1446">
        <v>1558</v>
      </c>
      <c r="AC1446">
        <v>1505</v>
      </c>
      <c r="AD1446">
        <v>1920</v>
      </c>
      <c r="AE1446">
        <v>620</v>
      </c>
      <c r="AF1446">
        <v>883</v>
      </c>
      <c r="AG1446">
        <v>994</v>
      </c>
      <c r="AH1446">
        <v>3750</v>
      </c>
      <c r="AI1446">
        <v>1100</v>
      </c>
      <c r="AJ1446">
        <v>665</v>
      </c>
      <c r="AK1446">
        <v>1232</v>
      </c>
      <c r="AL1446">
        <v>786</v>
      </c>
      <c r="AM1446">
        <v>910</v>
      </c>
      <c r="AN1446">
        <v>462</v>
      </c>
      <c r="AO1446">
        <v>1721</v>
      </c>
      <c r="AP1446">
        <v>1440</v>
      </c>
      <c r="AQ1446">
        <v>397</v>
      </c>
      <c r="AR1446">
        <v>1603</v>
      </c>
      <c r="AS1446">
        <v>894</v>
      </c>
      <c r="AT1446">
        <v>2050</v>
      </c>
      <c r="AU1446">
        <v>2100</v>
      </c>
      <c r="AV1446">
        <v>5940</v>
      </c>
      <c r="AW1446">
        <v>1116</v>
      </c>
      <c r="AX1446">
        <v>1210</v>
      </c>
      <c r="AY1446">
        <v>470</v>
      </c>
    </row>
    <row r="1447" spans="4:51">
      <c r="D1447">
        <v>1157</v>
      </c>
      <c r="E1447">
        <v>1399</v>
      </c>
      <c r="F1447">
        <v>2355</v>
      </c>
      <c r="G1447">
        <v>568</v>
      </c>
      <c r="H1447">
        <v>492</v>
      </c>
      <c r="I1447">
        <v>718</v>
      </c>
      <c r="J1447">
        <v>752</v>
      </c>
      <c r="K1447">
        <v>1901</v>
      </c>
      <c r="L1447">
        <v>1371</v>
      </c>
      <c r="M1447">
        <v>3775</v>
      </c>
      <c r="N1447">
        <v>966.4</v>
      </c>
      <c r="O1447">
        <v>2740</v>
      </c>
      <c r="P1447">
        <v>3140</v>
      </c>
      <c r="Q1447">
        <v>582</v>
      </c>
      <c r="R1447">
        <v>1844</v>
      </c>
      <c r="S1447">
        <v>2240</v>
      </c>
      <c r="T1447">
        <v>2743</v>
      </c>
      <c r="U1447">
        <v>1507</v>
      </c>
      <c r="V1447">
        <v>987</v>
      </c>
      <c r="W1447">
        <v>190</v>
      </c>
      <c r="X1447">
        <v>1937</v>
      </c>
      <c r="Y1447">
        <v>1440</v>
      </c>
      <c r="Z1447">
        <v>1050</v>
      </c>
      <c r="AA1447">
        <v>3560</v>
      </c>
      <c r="AB1447">
        <v>1534</v>
      </c>
      <c r="AC1447">
        <v>1472</v>
      </c>
      <c r="AD1447">
        <v>1900</v>
      </c>
      <c r="AE1447">
        <v>610</v>
      </c>
      <c r="AF1447">
        <v>867</v>
      </c>
      <c r="AG1447">
        <v>966</v>
      </c>
      <c r="AH1447">
        <v>3675</v>
      </c>
      <c r="AI1447">
        <v>1080</v>
      </c>
      <c r="AJ1447">
        <v>664</v>
      </c>
      <c r="AK1447">
        <v>1222</v>
      </c>
      <c r="AL1447">
        <v>785</v>
      </c>
      <c r="AM1447">
        <v>892</v>
      </c>
      <c r="AN1447">
        <v>446</v>
      </c>
      <c r="AO1447">
        <v>1774</v>
      </c>
      <c r="AP1447">
        <v>1430</v>
      </c>
      <c r="AQ1447">
        <v>387</v>
      </c>
      <c r="AR1447">
        <v>1579</v>
      </c>
      <c r="AS1447">
        <v>886</v>
      </c>
      <c r="AT1447">
        <v>1995</v>
      </c>
      <c r="AU1447">
        <v>2080</v>
      </c>
      <c r="AV1447">
        <v>5820</v>
      </c>
      <c r="AW1447">
        <v>1100</v>
      </c>
      <c r="AX1447">
        <v>1200</v>
      </c>
      <c r="AY1447">
        <v>466</v>
      </c>
    </row>
    <row r="1448" spans="4:51">
      <c r="D1448">
        <v>1158</v>
      </c>
      <c r="E1448">
        <v>1364</v>
      </c>
      <c r="F1448">
        <v>2345</v>
      </c>
      <c r="G1448">
        <v>562</v>
      </c>
      <c r="H1448">
        <v>483</v>
      </c>
      <c r="I1448">
        <v>701</v>
      </c>
      <c r="J1448">
        <v>744</v>
      </c>
      <c r="K1448">
        <v>1875</v>
      </c>
      <c r="L1448">
        <v>1342</v>
      </c>
      <c r="M1448">
        <v>3730</v>
      </c>
      <c r="N1448">
        <v>948.2</v>
      </c>
      <c r="O1448">
        <v>2750</v>
      </c>
      <c r="P1448">
        <v>3086</v>
      </c>
      <c r="Q1448">
        <v>616.5</v>
      </c>
      <c r="R1448">
        <v>1848</v>
      </c>
      <c r="S1448">
        <v>2200</v>
      </c>
      <c r="T1448">
        <v>2704</v>
      </c>
      <c r="U1448">
        <v>1489</v>
      </c>
      <c r="V1448">
        <v>963</v>
      </c>
      <c r="W1448">
        <v>188</v>
      </c>
      <c r="X1448">
        <v>1889</v>
      </c>
      <c r="Y1448">
        <v>1408</v>
      </c>
      <c r="Z1448">
        <v>1040</v>
      </c>
      <c r="AA1448">
        <v>3480</v>
      </c>
      <c r="AB1448">
        <v>1508</v>
      </c>
      <c r="AC1448">
        <v>1425</v>
      </c>
      <c r="AD1448">
        <v>1900</v>
      </c>
      <c r="AE1448">
        <v>610</v>
      </c>
      <c r="AF1448">
        <v>842</v>
      </c>
      <c r="AG1448">
        <v>948</v>
      </c>
      <c r="AH1448">
        <v>3610</v>
      </c>
      <c r="AI1448">
        <v>1075</v>
      </c>
      <c r="AJ1448">
        <v>665</v>
      </c>
      <c r="AK1448">
        <v>1198</v>
      </c>
      <c r="AL1448">
        <v>781</v>
      </c>
      <c r="AM1448">
        <v>880</v>
      </c>
      <c r="AN1448">
        <v>443</v>
      </c>
      <c r="AO1448">
        <v>1769</v>
      </c>
      <c r="AP1448">
        <v>1410</v>
      </c>
      <c r="AQ1448">
        <v>379</v>
      </c>
      <c r="AR1448">
        <v>1548</v>
      </c>
      <c r="AS1448">
        <v>864</v>
      </c>
      <c r="AT1448">
        <v>1995</v>
      </c>
      <c r="AU1448">
        <v>2055</v>
      </c>
      <c r="AV1448">
        <v>5770</v>
      </c>
      <c r="AW1448">
        <v>1092</v>
      </c>
      <c r="AX1448">
        <v>1170</v>
      </c>
      <c r="AY1448">
        <v>459</v>
      </c>
    </row>
    <row r="1449" spans="4:51">
      <c r="D1449">
        <v>1146</v>
      </c>
      <c r="E1449">
        <v>1368</v>
      </c>
      <c r="F1449">
        <v>2420</v>
      </c>
      <c r="G1449">
        <v>588</v>
      </c>
      <c r="H1449">
        <v>492</v>
      </c>
      <c r="I1449">
        <v>709</v>
      </c>
      <c r="J1449">
        <v>778</v>
      </c>
      <c r="K1449">
        <v>1891</v>
      </c>
      <c r="L1449">
        <v>1348</v>
      </c>
      <c r="M1449">
        <v>3765</v>
      </c>
      <c r="N1449">
        <v>960.9</v>
      </c>
      <c r="O1449">
        <v>2750</v>
      </c>
      <c r="P1449">
        <v>3094</v>
      </c>
      <c r="Q1449">
        <v>634.29999999999995</v>
      </c>
      <c r="R1449">
        <v>1808</v>
      </c>
      <c r="S1449">
        <v>2200</v>
      </c>
      <c r="T1449">
        <v>2728</v>
      </c>
      <c r="U1449">
        <v>1490</v>
      </c>
      <c r="V1449">
        <v>960</v>
      </c>
      <c r="W1449">
        <v>189</v>
      </c>
      <c r="X1449">
        <v>1895</v>
      </c>
      <c r="Y1449">
        <v>1415</v>
      </c>
      <c r="Z1449">
        <v>1032</v>
      </c>
      <c r="AA1449">
        <v>3540</v>
      </c>
      <c r="AB1449">
        <v>1502</v>
      </c>
      <c r="AC1449">
        <v>1441</v>
      </c>
      <c r="AD1449">
        <v>1890</v>
      </c>
      <c r="AE1449">
        <v>620</v>
      </c>
      <c r="AF1449">
        <v>850</v>
      </c>
      <c r="AG1449">
        <v>937</v>
      </c>
      <c r="AH1449">
        <v>3585</v>
      </c>
      <c r="AI1449">
        <v>1065</v>
      </c>
      <c r="AJ1449">
        <v>668</v>
      </c>
      <c r="AK1449">
        <v>1197</v>
      </c>
      <c r="AL1449">
        <v>766</v>
      </c>
      <c r="AM1449">
        <v>871</v>
      </c>
      <c r="AN1449">
        <v>450</v>
      </c>
      <c r="AO1449">
        <v>1728</v>
      </c>
      <c r="AP1449">
        <v>1420</v>
      </c>
      <c r="AQ1449">
        <v>377</v>
      </c>
      <c r="AR1449">
        <v>1541</v>
      </c>
      <c r="AS1449">
        <v>842</v>
      </c>
      <c r="AT1449">
        <v>1975</v>
      </c>
      <c r="AU1449">
        <v>2085</v>
      </c>
      <c r="AV1449">
        <v>5920</v>
      </c>
      <c r="AW1449">
        <v>1087</v>
      </c>
      <c r="AX1449">
        <v>1140</v>
      </c>
      <c r="AY1449">
        <v>454</v>
      </c>
    </row>
    <row r="1450" spans="4:51">
      <c r="D1450">
        <v>1120</v>
      </c>
      <c r="E1450">
        <v>1349</v>
      </c>
      <c r="F1450">
        <v>2460</v>
      </c>
      <c r="G1450">
        <v>606</v>
      </c>
      <c r="H1450">
        <v>494</v>
      </c>
      <c r="I1450">
        <v>704</v>
      </c>
      <c r="J1450">
        <v>826</v>
      </c>
      <c r="K1450">
        <v>1864</v>
      </c>
      <c r="L1450">
        <v>1336</v>
      </c>
      <c r="M1450">
        <v>3725</v>
      </c>
      <c r="N1450">
        <v>939.1</v>
      </c>
      <c r="O1450">
        <v>2725</v>
      </c>
      <c r="P1450">
        <v>3032</v>
      </c>
      <c r="Q1450">
        <v>619.79999999999995</v>
      </c>
      <c r="R1450">
        <v>1783</v>
      </c>
      <c r="S1450">
        <v>2165</v>
      </c>
      <c r="T1450">
        <v>2698</v>
      </c>
      <c r="U1450">
        <v>1457</v>
      </c>
      <c r="V1450">
        <v>932</v>
      </c>
      <c r="W1450">
        <v>185</v>
      </c>
      <c r="X1450">
        <v>1850</v>
      </c>
      <c r="Y1450">
        <v>1415</v>
      </c>
      <c r="Z1450">
        <v>1004</v>
      </c>
      <c r="AA1450">
        <v>3510</v>
      </c>
      <c r="AB1450">
        <v>1452</v>
      </c>
      <c r="AC1450">
        <v>1403</v>
      </c>
      <c r="AD1450">
        <v>1880</v>
      </c>
      <c r="AE1450">
        <v>600</v>
      </c>
      <c r="AF1450">
        <v>820</v>
      </c>
      <c r="AG1450">
        <v>927</v>
      </c>
      <c r="AH1450">
        <v>3530</v>
      </c>
      <c r="AI1450">
        <v>1055</v>
      </c>
      <c r="AJ1450">
        <v>663</v>
      </c>
      <c r="AK1450">
        <v>1178</v>
      </c>
      <c r="AL1450">
        <v>768</v>
      </c>
      <c r="AM1450">
        <v>859</v>
      </c>
      <c r="AN1450">
        <v>439</v>
      </c>
      <c r="AO1450">
        <v>1701</v>
      </c>
      <c r="AP1450">
        <v>1400</v>
      </c>
      <c r="AQ1450">
        <v>374</v>
      </c>
      <c r="AR1450">
        <v>1538</v>
      </c>
      <c r="AS1450">
        <v>840</v>
      </c>
      <c r="AT1450">
        <v>1935</v>
      </c>
      <c r="AU1450">
        <v>2075</v>
      </c>
      <c r="AV1450">
        <v>5860</v>
      </c>
      <c r="AW1450">
        <v>1063</v>
      </c>
      <c r="AX1450">
        <v>1125</v>
      </c>
      <c r="AY1450">
        <v>452</v>
      </c>
    </row>
    <row r="1451" spans="4:51">
      <c r="D1451">
        <v>1136</v>
      </c>
      <c r="E1451">
        <v>1341</v>
      </c>
      <c r="F1451">
        <v>2455</v>
      </c>
      <c r="G1451">
        <v>606</v>
      </c>
      <c r="H1451">
        <v>492</v>
      </c>
      <c r="I1451">
        <v>715</v>
      </c>
      <c r="J1451">
        <v>822</v>
      </c>
      <c r="K1451">
        <v>1864</v>
      </c>
      <c r="L1451">
        <v>1344</v>
      </c>
      <c r="M1451">
        <v>3720</v>
      </c>
      <c r="N1451">
        <v>933.6</v>
      </c>
      <c r="O1451">
        <v>2710</v>
      </c>
      <c r="P1451">
        <v>2952</v>
      </c>
      <c r="Q1451">
        <v>624</v>
      </c>
      <c r="R1451">
        <v>1840</v>
      </c>
      <c r="S1451">
        <v>2125</v>
      </c>
      <c r="T1451">
        <v>2698</v>
      </c>
      <c r="U1451">
        <v>1446</v>
      </c>
      <c r="V1451">
        <v>911</v>
      </c>
      <c r="W1451">
        <v>186</v>
      </c>
      <c r="X1451">
        <v>1823</v>
      </c>
      <c r="Y1451">
        <v>1396</v>
      </c>
      <c r="Z1451">
        <v>984</v>
      </c>
      <c r="AA1451">
        <v>3460</v>
      </c>
      <c r="AB1451">
        <v>1446</v>
      </c>
      <c r="AC1451">
        <v>1378</v>
      </c>
      <c r="AD1451">
        <v>1870</v>
      </c>
      <c r="AE1451">
        <v>600</v>
      </c>
      <c r="AF1451">
        <v>805</v>
      </c>
      <c r="AG1451">
        <v>933</v>
      </c>
      <c r="AH1451">
        <v>3525</v>
      </c>
      <c r="AI1451">
        <v>1055</v>
      </c>
      <c r="AJ1451">
        <v>654</v>
      </c>
      <c r="AK1451">
        <v>1146</v>
      </c>
      <c r="AL1451">
        <v>754</v>
      </c>
      <c r="AM1451">
        <v>841</v>
      </c>
      <c r="AN1451">
        <v>432</v>
      </c>
      <c r="AO1451">
        <v>1740</v>
      </c>
      <c r="AP1451">
        <v>1360</v>
      </c>
      <c r="AQ1451">
        <v>364</v>
      </c>
      <c r="AR1451">
        <v>1505</v>
      </c>
      <c r="AS1451">
        <v>808</v>
      </c>
      <c r="AT1451">
        <v>1915</v>
      </c>
      <c r="AU1451">
        <v>2030</v>
      </c>
      <c r="AV1451">
        <v>5590</v>
      </c>
      <c r="AW1451">
        <v>1046</v>
      </c>
      <c r="AX1451">
        <v>1120</v>
      </c>
      <c r="AY1451">
        <v>442</v>
      </c>
    </row>
    <row r="1452" spans="4:51">
      <c r="D1452">
        <v>1153</v>
      </c>
      <c r="E1452">
        <v>1346</v>
      </c>
      <c r="F1452">
        <v>2460</v>
      </c>
      <c r="G1452">
        <v>612</v>
      </c>
      <c r="H1452">
        <v>492</v>
      </c>
      <c r="I1452">
        <v>724</v>
      </c>
      <c r="J1452">
        <v>826</v>
      </c>
      <c r="K1452">
        <v>1891</v>
      </c>
      <c r="L1452">
        <v>1356</v>
      </c>
      <c r="M1452">
        <v>3700</v>
      </c>
      <c r="N1452">
        <v>936.4</v>
      </c>
      <c r="O1452">
        <v>2710</v>
      </c>
      <c r="P1452">
        <v>2964</v>
      </c>
      <c r="Q1452">
        <v>629.29999999999995</v>
      </c>
      <c r="R1452">
        <v>2070</v>
      </c>
      <c r="S1452">
        <v>2160</v>
      </c>
      <c r="T1452">
        <v>2726</v>
      </c>
      <c r="U1452">
        <v>1448</v>
      </c>
      <c r="V1452">
        <v>924</v>
      </c>
      <c r="W1452">
        <v>189</v>
      </c>
      <c r="X1452">
        <v>1830</v>
      </c>
      <c r="Y1452">
        <v>1374</v>
      </c>
      <c r="Z1452">
        <v>1006</v>
      </c>
      <c r="AA1452">
        <v>3480</v>
      </c>
      <c r="AB1452">
        <v>1470</v>
      </c>
      <c r="AC1452">
        <v>1470</v>
      </c>
      <c r="AD1452">
        <v>1850</v>
      </c>
      <c r="AE1452">
        <v>610</v>
      </c>
      <c r="AF1452">
        <v>794</v>
      </c>
      <c r="AG1452">
        <v>943</v>
      </c>
      <c r="AH1452">
        <v>3575</v>
      </c>
      <c r="AI1452">
        <v>1055</v>
      </c>
      <c r="AJ1452">
        <v>647</v>
      </c>
      <c r="AK1452">
        <v>1158</v>
      </c>
      <c r="AL1452">
        <v>750</v>
      </c>
      <c r="AM1452">
        <v>837</v>
      </c>
      <c r="AN1452">
        <v>438</v>
      </c>
      <c r="AO1452">
        <v>1699</v>
      </c>
      <c r="AP1452">
        <v>1360</v>
      </c>
      <c r="AQ1452">
        <v>364</v>
      </c>
      <c r="AR1452">
        <v>1527</v>
      </c>
      <c r="AS1452">
        <v>812</v>
      </c>
      <c r="AT1452">
        <v>1935</v>
      </c>
      <c r="AU1452">
        <v>2040</v>
      </c>
      <c r="AV1452">
        <v>5610</v>
      </c>
      <c r="AW1452">
        <v>1060</v>
      </c>
      <c r="AX1452">
        <v>1140</v>
      </c>
      <c r="AY1452">
        <v>445</v>
      </c>
    </row>
    <row r="1453" spans="4:51">
      <c r="D1453">
        <v>1152</v>
      </c>
      <c r="E1453">
        <v>1386</v>
      </c>
      <c r="F1453">
        <v>2485</v>
      </c>
      <c r="G1453">
        <v>618</v>
      </c>
      <c r="H1453">
        <v>497</v>
      </c>
      <c r="I1453">
        <v>734</v>
      </c>
      <c r="J1453">
        <v>834</v>
      </c>
      <c r="K1453">
        <v>1916</v>
      </c>
      <c r="L1453">
        <v>1371</v>
      </c>
      <c r="M1453">
        <v>3760</v>
      </c>
      <c r="N1453">
        <v>954.5</v>
      </c>
      <c r="O1453">
        <v>2700</v>
      </c>
      <c r="P1453">
        <v>2970</v>
      </c>
      <c r="Q1453">
        <v>637.5</v>
      </c>
      <c r="R1453">
        <v>2195</v>
      </c>
      <c r="S1453">
        <v>2200</v>
      </c>
      <c r="T1453">
        <v>2760</v>
      </c>
      <c r="U1453">
        <v>1449</v>
      </c>
      <c r="V1453">
        <v>945</v>
      </c>
      <c r="W1453">
        <v>188</v>
      </c>
      <c r="X1453">
        <v>1827</v>
      </c>
      <c r="Y1453">
        <v>1360</v>
      </c>
      <c r="Z1453">
        <v>992</v>
      </c>
      <c r="AA1453">
        <v>3505</v>
      </c>
      <c r="AB1453">
        <v>1494</v>
      </c>
      <c r="AC1453">
        <v>1475</v>
      </c>
      <c r="AD1453">
        <v>1900</v>
      </c>
      <c r="AE1453">
        <v>610</v>
      </c>
      <c r="AF1453">
        <v>849</v>
      </c>
      <c r="AG1453">
        <v>954</v>
      </c>
      <c r="AH1453">
        <v>3600</v>
      </c>
      <c r="AI1453">
        <v>1085</v>
      </c>
      <c r="AJ1453">
        <v>612</v>
      </c>
      <c r="AK1453">
        <v>1160</v>
      </c>
      <c r="AL1453">
        <v>756</v>
      </c>
      <c r="AM1453">
        <v>857</v>
      </c>
      <c r="AN1453">
        <v>447</v>
      </c>
      <c r="AO1453">
        <v>1594</v>
      </c>
      <c r="AP1453">
        <v>1380</v>
      </c>
      <c r="AQ1453">
        <v>365</v>
      </c>
      <c r="AR1453">
        <v>1536</v>
      </c>
      <c r="AS1453">
        <v>828</v>
      </c>
      <c r="AT1453">
        <v>1970</v>
      </c>
      <c r="AU1453">
        <v>2050</v>
      </c>
      <c r="AV1453">
        <v>5690</v>
      </c>
      <c r="AW1453">
        <v>1059</v>
      </c>
      <c r="AX1453">
        <v>1145</v>
      </c>
      <c r="AY1453">
        <v>439</v>
      </c>
    </row>
    <row r="1454" spans="4:51">
      <c r="D1454">
        <v>1131</v>
      </c>
      <c r="E1454">
        <v>1372</v>
      </c>
      <c r="F1454">
        <v>2495</v>
      </c>
      <c r="G1454">
        <v>623</v>
      </c>
      <c r="H1454">
        <v>503</v>
      </c>
      <c r="I1454">
        <v>728</v>
      </c>
      <c r="J1454">
        <v>836</v>
      </c>
      <c r="K1454">
        <v>1914</v>
      </c>
      <c r="L1454">
        <v>1371</v>
      </c>
      <c r="M1454">
        <v>3745</v>
      </c>
      <c r="N1454">
        <v>937.3</v>
      </c>
      <c r="O1454">
        <v>2695</v>
      </c>
      <c r="P1454">
        <v>3000</v>
      </c>
      <c r="Q1454">
        <v>639.79999999999995</v>
      </c>
      <c r="R1454">
        <v>2174</v>
      </c>
      <c r="S1454">
        <v>2185</v>
      </c>
      <c r="T1454">
        <v>2727</v>
      </c>
      <c r="U1454">
        <v>1441</v>
      </c>
      <c r="V1454">
        <v>937</v>
      </c>
      <c r="W1454">
        <v>186</v>
      </c>
      <c r="X1454">
        <v>1803</v>
      </c>
      <c r="Y1454">
        <v>1331</v>
      </c>
      <c r="Z1454">
        <v>984</v>
      </c>
      <c r="AA1454">
        <v>3530</v>
      </c>
      <c r="AB1454">
        <v>1484</v>
      </c>
      <c r="AC1454">
        <v>1484</v>
      </c>
      <c r="AD1454">
        <v>1870</v>
      </c>
      <c r="AE1454">
        <v>590</v>
      </c>
      <c r="AF1454">
        <v>836</v>
      </c>
      <c r="AG1454">
        <v>951</v>
      </c>
      <c r="AH1454">
        <v>3590</v>
      </c>
      <c r="AI1454">
        <v>1060</v>
      </c>
      <c r="AJ1454">
        <v>606</v>
      </c>
      <c r="AK1454">
        <v>1124</v>
      </c>
      <c r="AL1454">
        <v>755</v>
      </c>
      <c r="AM1454">
        <v>836</v>
      </c>
      <c r="AN1454">
        <v>442</v>
      </c>
      <c r="AO1454">
        <v>1547</v>
      </c>
      <c r="AP1454">
        <v>1370</v>
      </c>
      <c r="AQ1454">
        <v>354</v>
      </c>
      <c r="AR1454">
        <v>1519</v>
      </c>
      <c r="AS1454">
        <v>794</v>
      </c>
      <c r="AT1454">
        <v>1940</v>
      </c>
      <c r="AU1454">
        <v>2010</v>
      </c>
      <c r="AV1454">
        <v>5630</v>
      </c>
      <c r="AW1454">
        <v>1047</v>
      </c>
      <c r="AX1454">
        <v>1120</v>
      </c>
      <c r="AY1454">
        <v>434</v>
      </c>
    </row>
    <row r="1455" spans="4:51">
      <c r="D1455">
        <v>1126</v>
      </c>
      <c r="E1455">
        <v>1367</v>
      </c>
      <c r="F1455">
        <v>2485</v>
      </c>
      <c r="G1455">
        <v>623</v>
      </c>
      <c r="H1455">
        <v>499</v>
      </c>
      <c r="I1455">
        <v>724</v>
      </c>
      <c r="J1455">
        <v>826</v>
      </c>
      <c r="K1455">
        <v>1917</v>
      </c>
      <c r="L1455">
        <v>1371</v>
      </c>
      <c r="M1455">
        <v>3720</v>
      </c>
      <c r="N1455">
        <v>944.5</v>
      </c>
      <c r="O1455">
        <v>2690</v>
      </c>
      <c r="P1455">
        <v>3048</v>
      </c>
      <c r="Q1455">
        <v>644.5</v>
      </c>
      <c r="R1455">
        <v>2152</v>
      </c>
      <c r="S1455">
        <v>2185</v>
      </c>
      <c r="T1455">
        <v>2668</v>
      </c>
      <c r="U1455">
        <v>1425</v>
      </c>
      <c r="V1455">
        <v>885</v>
      </c>
      <c r="W1455">
        <v>187</v>
      </c>
      <c r="X1455">
        <v>1756</v>
      </c>
      <c r="Y1455">
        <v>1355</v>
      </c>
      <c r="Z1455">
        <v>1006</v>
      </c>
      <c r="AA1455">
        <v>3575</v>
      </c>
      <c r="AB1455">
        <v>1496</v>
      </c>
      <c r="AC1455">
        <v>1472</v>
      </c>
      <c r="AD1455">
        <v>1850</v>
      </c>
      <c r="AE1455">
        <v>610</v>
      </c>
      <c r="AF1455">
        <v>845</v>
      </c>
      <c r="AG1455">
        <v>947</v>
      </c>
      <c r="AH1455">
        <v>3590</v>
      </c>
      <c r="AI1455">
        <v>1090</v>
      </c>
      <c r="AJ1455">
        <v>608</v>
      </c>
      <c r="AK1455">
        <v>1143</v>
      </c>
      <c r="AL1455">
        <v>755</v>
      </c>
      <c r="AM1455">
        <v>863</v>
      </c>
      <c r="AN1455">
        <v>451</v>
      </c>
      <c r="AO1455">
        <v>1579</v>
      </c>
      <c r="AP1455">
        <v>1370</v>
      </c>
      <c r="AQ1455">
        <v>365</v>
      </c>
      <c r="AR1455">
        <v>1515</v>
      </c>
      <c r="AS1455">
        <v>774</v>
      </c>
      <c r="AT1455">
        <v>1925</v>
      </c>
      <c r="AU1455">
        <v>2020</v>
      </c>
      <c r="AV1455">
        <v>5500</v>
      </c>
      <c r="AW1455">
        <v>1057</v>
      </c>
      <c r="AX1455">
        <v>1195</v>
      </c>
      <c r="AY1455">
        <v>444</v>
      </c>
    </row>
    <row r="1456" spans="4:51">
      <c r="D1456">
        <v>1134</v>
      </c>
      <c r="E1456">
        <v>1360</v>
      </c>
      <c r="F1456">
        <v>2510</v>
      </c>
      <c r="G1456">
        <v>627</v>
      </c>
      <c r="H1456">
        <v>502</v>
      </c>
      <c r="I1456">
        <v>724</v>
      </c>
      <c r="J1456">
        <v>830</v>
      </c>
      <c r="K1456">
        <v>1961</v>
      </c>
      <c r="L1456">
        <v>1403</v>
      </c>
      <c r="M1456">
        <v>3745</v>
      </c>
      <c r="N1456">
        <v>966.4</v>
      </c>
      <c r="O1456">
        <v>2740</v>
      </c>
      <c r="P1456">
        <v>2868</v>
      </c>
      <c r="Q1456">
        <v>671.3</v>
      </c>
      <c r="R1456">
        <v>2139</v>
      </c>
      <c r="S1456">
        <v>2180</v>
      </c>
      <c r="T1456">
        <v>2650</v>
      </c>
      <c r="U1456">
        <v>1432</v>
      </c>
      <c r="V1456">
        <v>897</v>
      </c>
      <c r="W1456">
        <v>190</v>
      </c>
      <c r="X1456">
        <v>1786</v>
      </c>
      <c r="Y1456">
        <v>1373</v>
      </c>
      <c r="Z1456">
        <v>1012</v>
      </c>
      <c r="AA1456">
        <v>3550</v>
      </c>
      <c r="AB1456">
        <v>1524</v>
      </c>
      <c r="AC1456">
        <v>1483</v>
      </c>
      <c r="AD1456">
        <v>1880</v>
      </c>
      <c r="AE1456">
        <v>600</v>
      </c>
      <c r="AF1456">
        <v>864</v>
      </c>
      <c r="AG1456">
        <v>966</v>
      </c>
      <c r="AH1456">
        <v>3620</v>
      </c>
      <c r="AI1456">
        <v>1100</v>
      </c>
      <c r="AJ1456">
        <v>612</v>
      </c>
      <c r="AK1456">
        <v>1150</v>
      </c>
      <c r="AL1456">
        <v>745</v>
      </c>
      <c r="AM1456">
        <v>890</v>
      </c>
      <c r="AN1456">
        <v>448</v>
      </c>
      <c r="AO1456">
        <v>1563</v>
      </c>
      <c r="AP1456">
        <v>1330</v>
      </c>
      <c r="AQ1456">
        <v>358</v>
      </c>
      <c r="AR1456">
        <v>1537</v>
      </c>
      <c r="AS1456">
        <v>748</v>
      </c>
      <c r="AT1456">
        <v>1890</v>
      </c>
      <c r="AU1456">
        <v>2050</v>
      </c>
      <c r="AV1456">
        <v>5530</v>
      </c>
      <c r="AW1456">
        <v>1083</v>
      </c>
      <c r="AX1456">
        <v>1300</v>
      </c>
      <c r="AY1456">
        <v>458</v>
      </c>
    </row>
    <row r="1457" spans="4:51">
      <c r="D1457">
        <v>1122</v>
      </c>
      <c r="E1457">
        <v>1360</v>
      </c>
      <c r="F1457">
        <v>2530</v>
      </c>
      <c r="G1457">
        <v>626</v>
      </c>
      <c r="H1457">
        <v>509</v>
      </c>
      <c r="I1457">
        <v>735</v>
      </c>
      <c r="J1457">
        <v>834</v>
      </c>
      <c r="K1457">
        <v>1957</v>
      </c>
      <c r="L1457">
        <v>1403</v>
      </c>
      <c r="M1457">
        <v>3780</v>
      </c>
      <c r="N1457">
        <v>973.6</v>
      </c>
      <c r="O1457">
        <v>2735</v>
      </c>
      <c r="P1457">
        <v>2892</v>
      </c>
      <c r="Q1457">
        <v>676.8</v>
      </c>
      <c r="R1457">
        <v>2139</v>
      </c>
      <c r="S1457">
        <v>2195</v>
      </c>
      <c r="T1457">
        <v>2708</v>
      </c>
      <c r="U1457">
        <v>1435</v>
      </c>
      <c r="V1457">
        <v>912</v>
      </c>
      <c r="W1457">
        <v>193</v>
      </c>
      <c r="X1457">
        <v>1789</v>
      </c>
      <c r="Y1457">
        <v>1385</v>
      </c>
      <c r="Z1457">
        <v>1048</v>
      </c>
      <c r="AA1457">
        <v>3550</v>
      </c>
      <c r="AB1457">
        <v>1528</v>
      </c>
      <c r="AC1457">
        <v>1485</v>
      </c>
      <c r="AD1457">
        <v>1900</v>
      </c>
      <c r="AE1457">
        <v>610</v>
      </c>
      <c r="AF1457">
        <v>867</v>
      </c>
      <c r="AG1457">
        <v>981</v>
      </c>
      <c r="AH1457">
        <v>3680</v>
      </c>
      <c r="AI1457">
        <v>1120</v>
      </c>
      <c r="AJ1457">
        <v>620</v>
      </c>
      <c r="AK1457">
        <v>1168</v>
      </c>
      <c r="AL1457">
        <v>728</v>
      </c>
      <c r="AM1457">
        <v>894</v>
      </c>
      <c r="AN1457">
        <v>462</v>
      </c>
      <c r="AO1457">
        <v>1614</v>
      </c>
      <c r="AP1457">
        <v>1330</v>
      </c>
      <c r="AQ1457">
        <v>358</v>
      </c>
      <c r="AR1457">
        <v>1531</v>
      </c>
      <c r="AS1457">
        <v>742</v>
      </c>
      <c r="AT1457">
        <v>1965</v>
      </c>
      <c r="AU1457">
        <v>2060</v>
      </c>
      <c r="AV1457">
        <v>5600</v>
      </c>
      <c r="AW1457">
        <v>1050</v>
      </c>
      <c r="AX1457">
        <v>1330</v>
      </c>
      <c r="AY1457">
        <v>463</v>
      </c>
    </row>
    <row r="1458" spans="4:51">
      <c r="D1458">
        <v>1132</v>
      </c>
      <c r="E1458">
        <v>1345</v>
      </c>
      <c r="F1458">
        <v>2520</v>
      </c>
      <c r="G1458">
        <v>624</v>
      </c>
      <c r="H1458">
        <v>497</v>
      </c>
      <c r="I1458">
        <v>726</v>
      </c>
      <c r="J1458">
        <v>826</v>
      </c>
      <c r="K1458">
        <v>1932</v>
      </c>
      <c r="L1458">
        <v>1357</v>
      </c>
      <c r="M1458">
        <v>3730</v>
      </c>
      <c r="N1458">
        <v>950.9</v>
      </c>
      <c r="O1458">
        <v>2690</v>
      </c>
      <c r="P1458">
        <v>2848</v>
      </c>
      <c r="Q1458">
        <v>681.3</v>
      </c>
      <c r="R1458">
        <v>2127</v>
      </c>
      <c r="S1458">
        <v>2145</v>
      </c>
      <c r="T1458">
        <v>2688</v>
      </c>
      <c r="U1458">
        <v>1439</v>
      </c>
      <c r="V1458">
        <v>898</v>
      </c>
      <c r="W1458">
        <v>190</v>
      </c>
      <c r="X1458">
        <v>1757</v>
      </c>
      <c r="Y1458">
        <v>1381</v>
      </c>
      <c r="Z1458">
        <v>1056</v>
      </c>
      <c r="AA1458">
        <v>3425</v>
      </c>
      <c r="AB1458">
        <v>1522</v>
      </c>
      <c r="AC1458">
        <v>1465</v>
      </c>
      <c r="AD1458">
        <v>1930</v>
      </c>
      <c r="AE1458">
        <v>620</v>
      </c>
      <c r="AF1458">
        <v>847</v>
      </c>
      <c r="AG1458">
        <v>991</v>
      </c>
      <c r="AH1458">
        <v>3620</v>
      </c>
      <c r="AI1458">
        <v>1095</v>
      </c>
      <c r="AJ1458">
        <v>615</v>
      </c>
      <c r="AK1458">
        <v>1168</v>
      </c>
      <c r="AL1458">
        <v>721</v>
      </c>
      <c r="AM1458">
        <v>857</v>
      </c>
      <c r="AN1458">
        <v>455</v>
      </c>
      <c r="AO1458">
        <v>1590</v>
      </c>
      <c r="AP1458">
        <v>1330</v>
      </c>
      <c r="AQ1458">
        <v>351</v>
      </c>
      <c r="AR1458">
        <v>1500</v>
      </c>
      <c r="AS1458">
        <v>736</v>
      </c>
      <c r="AT1458">
        <v>1930</v>
      </c>
      <c r="AU1458">
        <v>2020</v>
      </c>
      <c r="AV1458">
        <v>5480</v>
      </c>
      <c r="AW1458">
        <v>1045</v>
      </c>
      <c r="AX1458">
        <v>1290</v>
      </c>
      <c r="AY1458">
        <v>454</v>
      </c>
    </row>
    <row r="1459" spans="4:51">
      <c r="D1459">
        <v>1129</v>
      </c>
      <c r="E1459">
        <v>1352</v>
      </c>
      <c r="F1459">
        <v>2550</v>
      </c>
      <c r="G1459">
        <v>629</v>
      </c>
      <c r="H1459">
        <v>503</v>
      </c>
      <c r="I1459">
        <v>736</v>
      </c>
      <c r="J1459">
        <v>826</v>
      </c>
      <c r="K1459">
        <v>1931</v>
      </c>
      <c r="L1459">
        <v>1370</v>
      </c>
      <c r="M1459">
        <v>3770</v>
      </c>
      <c r="N1459">
        <v>948.2</v>
      </c>
      <c r="O1459">
        <v>2700</v>
      </c>
      <c r="P1459">
        <v>2834</v>
      </c>
      <c r="Q1459">
        <v>660</v>
      </c>
      <c r="R1459">
        <v>2073</v>
      </c>
      <c r="S1459">
        <v>2160</v>
      </c>
      <c r="T1459">
        <v>2677</v>
      </c>
      <c r="U1459">
        <v>1443</v>
      </c>
      <c r="V1459">
        <v>900</v>
      </c>
      <c r="W1459">
        <v>192</v>
      </c>
      <c r="X1459">
        <v>1731</v>
      </c>
      <c r="Y1459">
        <v>1376</v>
      </c>
      <c r="Z1459">
        <v>1024</v>
      </c>
      <c r="AA1459">
        <v>3395</v>
      </c>
      <c r="AB1459">
        <v>1490</v>
      </c>
      <c r="AC1459">
        <v>1441</v>
      </c>
      <c r="AD1459">
        <v>1910</v>
      </c>
      <c r="AE1459">
        <v>620</v>
      </c>
      <c r="AF1459">
        <v>858</v>
      </c>
      <c r="AG1459">
        <v>1004</v>
      </c>
      <c r="AH1459">
        <v>3615</v>
      </c>
      <c r="AI1459">
        <v>1110</v>
      </c>
      <c r="AJ1459">
        <v>618</v>
      </c>
      <c r="AK1459">
        <v>1158</v>
      </c>
      <c r="AL1459">
        <v>722</v>
      </c>
      <c r="AM1459">
        <v>884</v>
      </c>
      <c r="AN1459">
        <v>455</v>
      </c>
      <c r="AO1459">
        <v>1600</v>
      </c>
      <c r="AP1459">
        <v>1350</v>
      </c>
      <c r="AQ1459">
        <v>356</v>
      </c>
      <c r="AR1459">
        <v>1491</v>
      </c>
      <c r="AS1459">
        <v>776</v>
      </c>
      <c r="AT1459">
        <v>1990</v>
      </c>
      <c r="AU1459">
        <v>1995</v>
      </c>
      <c r="AV1459">
        <v>5520</v>
      </c>
      <c r="AW1459">
        <v>1042</v>
      </c>
      <c r="AX1459">
        <v>1310</v>
      </c>
      <c r="AY1459">
        <v>461</v>
      </c>
    </row>
    <row r="1460" spans="4:51">
      <c r="D1460">
        <v>1125</v>
      </c>
      <c r="E1460">
        <v>1316</v>
      </c>
      <c r="F1460">
        <v>2495</v>
      </c>
      <c r="G1460">
        <v>613</v>
      </c>
      <c r="H1460">
        <v>494</v>
      </c>
      <c r="I1460">
        <v>725</v>
      </c>
      <c r="J1460">
        <v>812</v>
      </c>
      <c r="K1460">
        <v>1877</v>
      </c>
      <c r="L1460">
        <v>1335</v>
      </c>
      <c r="M1460">
        <v>3670</v>
      </c>
      <c r="N1460">
        <v>931.8</v>
      </c>
      <c r="O1460">
        <v>2665</v>
      </c>
      <c r="P1460">
        <v>2758</v>
      </c>
      <c r="Q1460">
        <v>659</v>
      </c>
      <c r="R1460">
        <v>2069</v>
      </c>
      <c r="S1460">
        <v>2125</v>
      </c>
      <c r="T1460">
        <v>2640</v>
      </c>
      <c r="U1460">
        <v>1430</v>
      </c>
      <c r="V1460">
        <v>880</v>
      </c>
      <c r="W1460">
        <v>187</v>
      </c>
      <c r="X1460">
        <v>1700</v>
      </c>
      <c r="Y1460">
        <v>1354</v>
      </c>
      <c r="Z1460">
        <v>1014</v>
      </c>
      <c r="AA1460">
        <v>3330</v>
      </c>
      <c r="AB1460">
        <v>1488</v>
      </c>
      <c r="AC1460">
        <v>1425</v>
      </c>
      <c r="AD1460">
        <v>1860</v>
      </c>
      <c r="AE1460">
        <v>610</v>
      </c>
      <c r="AF1460">
        <v>835</v>
      </c>
      <c r="AG1460">
        <v>986</v>
      </c>
      <c r="AH1460">
        <v>3570</v>
      </c>
      <c r="AI1460">
        <v>1100</v>
      </c>
      <c r="AJ1460">
        <v>605</v>
      </c>
      <c r="AK1460">
        <v>1141</v>
      </c>
      <c r="AL1460">
        <v>716</v>
      </c>
      <c r="AM1460">
        <v>880</v>
      </c>
      <c r="AN1460">
        <v>449</v>
      </c>
      <c r="AO1460">
        <v>1594</v>
      </c>
      <c r="AP1460">
        <v>1330</v>
      </c>
      <c r="AQ1460">
        <v>350</v>
      </c>
      <c r="AR1460">
        <v>1437</v>
      </c>
      <c r="AS1460">
        <v>770</v>
      </c>
      <c r="AT1460">
        <v>1890</v>
      </c>
      <c r="AU1460">
        <v>1975</v>
      </c>
      <c r="AV1460">
        <v>5480</v>
      </c>
      <c r="AW1460">
        <v>1025</v>
      </c>
      <c r="AX1460">
        <v>1280</v>
      </c>
      <c r="AY1460">
        <v>448</v>
      </c>
    </row>
    <row r="1461" spans="4:51">
      <c r="D1461">
        <v>1146</v>
      </c>
      <c r="E1461">
        <v>1358</v>
      </c>
      <c r="F1461">
        <v>2560</v>
      </c>
      <c r="G1461">
        <v>629</v>
      </c>
      <c r="H1461">
        <v>503</v>
      </c>
      <c r="I1461">
        <v>736</v>
      </c>
      <c r="J1461">
        <v>822</v>
      </c>
      <c r="K1461">
        <v>1927</v>
      </c>
      <c r="L1461">
        <v>1364</v>
      </c>
      <c r="M1461">
        <v>3780</v>
      </c>
      <c r="N1461">
        <v>964.5</v>
      </c>
      <c r="O1461">
        <v>2755</v>
      </c>
      <c r="P1461">
        <v>2832</v>
      </c>
      <c r="Q1461">
        <v>666.3</v>
      </c>
      <c r="R1461">
        <v>2043</v>
      </c>
      <c r="S1461">
        <v>2200</v>
      </c>
      <c r="T1461">
        <v>2708</v>
      </c>
      <c r="U1461">
        <v>1475</v>
      </c>
      <c r="V1461">
        <v>892</v>
      </c>
      <c r="W1461">
        <v>191</v>
      </c>
      <c r="X1461">
        <v>1746</v>
      </c>
      <c r="Y1461">
        <v>1373</v>
      </c>
      <c r="Z1461">
        <v>1052</v>
      </c>
      <c r="AA1461">
        <v>3400</v>
      </c>
      <c r="AB1461">
        <v>1516</v>
      </c>
      <c r="AC1461">
        <v>1464</v>
      </c>
      <c r="AD1461">
        <v>1890</v>
      </c>
      <c r="AE1461">
        <v>610</v>
      </c>
      <c r="AF1461">
        <v>868</v>
      </c>
      <c r="AG1461">
        <v>1018</v>
      </c>
      <c r="AH1461">
        <v>3660</v>
      </c>
      <c r="AI1461">
        <v>1115</v>
      </c>
      <c r="AJ1461">
        <v>615</v>
      </c>
      <c r="AK1461">
        <v>1158</v>
      </c>
      <c r="AL1461">
        <v>734</v>
      </c>
      <c r="AM1461">
        <v>879</v>
      </c>
      <c r="AN1461">
        <v>468</v>
      </c>
      <c r="AO1461">
        <v>1632</v>
      </c>
      <c r="AP1461">
        <v>1360</v>
      </c>
      <c r="AQ1461">
        <v>361</v>
      </c>
      <c r="AR1461">
        <v>1486</v>
      </c>
      <c r="AS1461">
        <v>790</v>
      </c>
      <c r="AT1461">
        <v>1940</v>
      </c>
      <c r="AU1461">
        <v>2000</v>
      </c>
      <c r="AV1461">
        <v>5740</v>
      </c>
      <c r="AW1461">
        <v>1070</v>
      </c>
      <c r="AX1461">
        <v>1300</v>
      </c>
      <c r="AY1461">
        <v>462</v>
      </c>
    </row>
    <row r="1462" spans="4:51">
      <c r="D1462">
        <v>1143</v>
      </c>
      <c r="E1462">
        <v>1351</v>
      </c>
      <c r="F1462">
        <v>2550</v>
      </c>
      <c r="G1462">
        <v>619</v>
      </c>
      <c r="H1462">
        <v>487</v>
      </c>
      <c r="I1462">
        <v>731</v>
      </c>
      <c r="J1462">
        <v>814</v>
      </c>
      <c r="K1462">
        <v>1897</v>
      </c>
      <c r="L1462">
        <v>1342</v>
      </c>
      <c r="M1462">
        <v>3715</v>
      </c>
      <c r="N1462">
        <v>954.5</v>
      </c>
      <c r="O1462">
        <v>2750</v>
      </c>
      <c r="P1462">
        <v>2824</v>
      </c>
      <c r="Q1462">
        <v>657.8</v>
      </c>
      <c r="R1462">
        <v>2008</v>
      </c>
      <c r="S1462">
        <v>2180</v>
      </c>
      <c r="T1462">
        <v>2708</v>
      </c>
      <c r="U1462">
        <v>1479</v>
      </c>
      <c r="V1462">
        <v>884</v>
      </c>
      <c r="W1462">
        <v>190</v>
      </c>
      <c r="X1462">
        <v>1728</v>
      </c>
      <c r="Y1462">
        <v>1366</v>
      </c>
      <c r="Z1462">
        <v>1044</v>
      </c>
      <c r="AA1462">
        <v>3400</v>
      </c>
      <c r="AB1462">
        <v>1510</v>
      </c>
      <c r="AC1462">
        <v>1439</v>
      </c>
      <c r="AD1462">
        <v>1870</v>
      </c>
      <c r="AE1462">
        <v>610</v>
      </c>
      <c r="AF1462">
        <v>867</v>
      </c>
      <c r="AG1462">
        <v>1025</v>
      </c>
      <c r="AH1462">
        <v>3635</v>
      </c>
      <c r="AI1462">
        <v>1125</v>
      </c>
      <c r="AJ1462">
        <v>615</v>
      </c>
      <c r="AK1462">
        <v>1137</v>
      </c>
      <c r="AL1462">
        <v>734</v>
      </c>
      <c r="AM1462">
        <v>872</v>
      </c>
      <c r="AN1462">
        <v>462</v>
      </c>
      <c r="AO1462">
        <v>1602</v>
      </c>
      <c r="AP1462">
        <v>1340</v>
      </c>
      <c r="AQ1462">
        <v>355</v>
      </c>
      <c r="AR1462">
        <v>1474</v>
      </c>
      <c r="AS1462">
        <v>786</v>
      </c>
      <c r="AT1462">
        <v>1905</v>
      </c>
      <c r="AU1462">
        <v>1990</v>
      </c>
      <c r="AV1462">
        <v>5780</v>
      </c>
      <c r="AW1462">
        <v>1066</v>
      </c>
      <c r="AX1462">
        <v>1300</v>
      </c>
      <c r="AY1462">
        <v>454</v>
      </c>
    </row>
    <row r="1463" spans="4:51">
      <c r="D1463">
        <v>1147</v>
      </c>
      <c r="E1463">
        <v>1380</v>
      </c>
      <c r="F1463">
        <v>2465</v>
      </c>
      <c r="G1463">
        <v>615</v>
      </c>
      <c r="H1463">
        <v>488</v>
      </c>
      <c r="I1463">
        <v>722</v>
      </c>
      <c r="J1463">
        <v>816</v>
      </c>
      <c r="K1463">
        <v>1907</v>
      </c>
      <c r="L1463">
        <v>1355</v>
      </c>
      <c r="M1463">
        <v>3790</v>
      </c>
      <c r="N1463">
        <v>970.9</v>
      </c>
      <c r="O1463">
        <v>2785</v>
      </c>
      <c r="P1463">
        <v>2864</v>
      </c>
      <c r="Q1463">
        <v>664.5</v>
      </c>
      <c r="R1463">
        <v>2039</v>
      </c>
      <c r="S1463">
        <v>2220</v>
      </c>
      <c r="T1463">
        <v>2760</v>
      </c>
      <c r="U1463">
        <v>1494</v>
      </c>
      <c r="V1463">
        <v>911</v>
      </c>
      <c r="W1463">
        <v>193</v>
      </c>
      <c r="X1463">
        <v>1777</v>
      </c>
      <c r="Y1463">
        <v>1380</v>
      </c>
      <c r="Z1463">
        <v>1064</v>
      </c>
      <c r="AA1463">
        <v>3455</v>
      </c>
      <c r="AB1463">
        <v>1540</v>
      </c>
      <c r="AC1463">
        <v>1479</v>
      </c>
      <c r="AD1463">
        <v>1890</v>
      </c>
      <c r="AE1463">
        <v>620</v>
      </c>
      <c r="AF1463">
        <v>889</v>
      </c>
      <c r="AG1463">
        <v>1042</v>
      </c>
      <c r="AH1463">
        <v>3685</v>
      </c>
      <c r="AI1463">
        <v>1145</v>
      </c>
      <c r="AJ1463">
        <v>623</v>
      </c>
      <c r="AK1463">
        <v>1145</v>
      </c>
      <c r="AL1463">
        <v>749</v>
      </c>
      <c r="AM1463">
        <v>895</v>
      </c>
      <c r="AN1463">
        <v>475</v>
      </c>
      <c r="AO1463">
        <v>1634</v>
      </c>
      <c r="AP1463">
        <v>1380</v>
      </c>
      <c r="AQ1463">
        <v>361</v>
      </c>
      <c r="AR1463">
        <v>1508</v>
      </c>
      <c r="AS1463">
        <v>808</v>
      </c>
      <c r="AT1463">
        <v>1960</v>
      </c>
      <c r="AU1463">
        <v>2040</v>
      </c>
      <c r="AV1463">
        <v>5910</v>
      </c>
      <c r="AW1463">
        <v>1070</v>
      </c>
      <c r="AX1463">
        <v>1325</v>
      </c>
      <c r="AY1463">
        <v>459</v>
      </c>
    </row>
    <row r="1464" spans="4:51">
      <c r="D1464">
        <v>1153</v>
      </c>
      <c r="E1464">
        <v>1383</v>
      </c>
      <c r="F1464">
        <v>2450</v>
      </c>
      <c r="G1464">
        <v>611</v>
      </c>
      <c r="H1464">
        <v>485</v>
      </c>
      <c r="I1464">
        <v>714</v>
      </c>
      <c r="J1464">
        <v>816</v>
      </c>
      <c r="K1464">
        <v>1885</v>
      </c>
      <c r="L1464">
        <v>1332</v>
      </c>
      <c r="M1464">
        <v>3775</v>
      </c>
      <c r="N1464">
        <v>973.6</v>
      </c>
      <c r="O1464">
        <v>2760</v>
      </c>
      <c r="P1464">
        <v>2854</v>
      </c>
      <c r="Q1464">
        <v>665.3</v>
      </c>
      <c r="R1464">
        <v>2075</v>
      </c>
      <c r="S1464">
        <v>2225</v>
      </c>
      <c r="T1464">
        <v>2790</v>
      </c>
      <c r="U1464">
        <v>1493</v>
      </c>
      <c r="V1464">
        <v>920</v>
      </c>
      <c r="W1464">
        <v>193</v>
      </c>
      <c r="X1464">
        <v>1776</v>
      </c>
      <c r="Y1464">
        <v>1376</v>
      </c>
      <c r="Z1464">
        <v>1060</v>
      </c>
      <c r="AA1464">
        <v>3480</v>
      </c>
      <c r="AB1464">
        <v>1546</v>
      </c>
      <c r="AC1464">
        <v>1444</v>
      </c>
      <c r="AD1464">
        <v>1890</v>
      </c>
      <c r="AE1464">
        <v>610</v>
      </c>
      <c r="AF1464">
        <v>888</v>
      </c>
      <c r="AG1464">
        <v>1056</v>
      </c>
      <c r="AH1464">
        <v>3720</v>
      </c>
      <c r="AI1464">
        <v>1140</v>
      </c>
      <c r="AJ1464">
        <v>623</v>
      </c>
      <c r="AK1464">
        <v>1138</v>
      </c>
      <c r="AL1464">
        <v>729</v>
      </c>
      <c r="AM1464">
        <v>891</v>
      </c>
      <c r="AN1464">
        <v>484</v>
      </c>
      <c r="AO1464">
        <v>1665</v>
      </c>
      <c r="AP1464">
        <v>1360</v>
      </c>
      <c r="AQ1464">
        <v>362</v>
      </c>
      <c r="AR1464">
        <v>1503</v>
      </c>
      <c r="AS1464">
        <v>810</v>
      </c>
      <c r="AT1464">
        <v>1965</v>
      </c>
      <c r="AU1464">
        <v>2045</v>
      </c>
      <c r="AV1464">
        <v>5890</v>
      </c>
      <c r="AW1464">
        <v>1082</v>
      </c>
      <c r="AX1464">
        <v>1345</v>
      </c>
      <c r="AY1464">
        <v>469</v>
      </c>
    </row>
    <row r="1465" spans="4:51">
      <c r="D1465">
        <v>1157</v>
      </c>
      <c r="E1465">
        <v>1373</v>
      </c>
      <c r="F1465">
        <v>2470</v>
      </c>
      <c r="G1465">
        <v>607</v>
      </c>
      <c r="H1465">
        <v>486</v>
      </c>
      <c r="I1465">
        <v>716</v>
      </c>
      <c r="J1465">
        <v>814</v>
      </c>
      <c r="K1465">
        <v>1851</v>
      </c>
      <c r="L1465">
        <v>1310</v>
      </c>
      <c r="M1465">
        <v>3790</v>
      </c>
      <c r="N1465">
        <v>960.9</v>
      </c>
      <c r="O1465">
        <v>2725</v>
      </c>
      <c r="P1465">
        <v>2830</v>
      </c>
      <c r="Q1465">
        <v>667.3</v>
      </c>
      <c r="R1465">
        <v>2041</v>
      </c>
      <c r="S1465">
        <v>2215</v>
      </c>
      <c r="T1465">
        <v>2844</v>
      </c>
      <c r="U1465">
        <v>1479</v>
      </c>
      <c r="V1465">
        <v>909</v>
      </c>
      <c r="W1465">
        <v>192</v>
      </c>
      <c r="X1465">
        <v>1756</v>
      </c>
      <c r="Y1465">
        <v>1375</v>
      </c>
      <c r="Z1465">
        <v>1040</v>
      </c>
      <c r="AA1465">
        <v>3455</v>
      </c>
      <c r="AB1465">
        <v>1514</v>
      </c>
      <c r="AC1465">
        <v>1409</v>
      </c>
      <c r="AD1465">
        <v>1890</v>
      </c>
      <c r="AE1465">
        <v>610</v>
      </c>
      <c r="AF1465">
        <v>875</v>
      </c>
      <c r="AG1465">
        <v>1028</v>
      </c>
      <c r="AH1465">
        <v>3695</v>
      </c>
      <c r="AI1465">
        <v>1135</v>
      </c>
      <c r="AJ1465">
        <v>620</v>
      </c>
      <c r="AK1465">
        <v>1130</v>
      </c>
      <c r="AL1465">
        <v>727</v>
      </c>
      <c r="AM1465">
        <v>880</v>
      </c>
      <c r="AN1465">
        <v>476</v>
      </c>
      <c r="AO1465">
        <v>1654</v>
      </c>
      <c r="AP1465">
        <v>1340</v>
      </c>
      <c r="AQ1465">
        <v>365</v>
      </c>
      <c r="AR1465">
        <v>1500</v>
      </c>
      <c r="AS1465">
        <v>802</v>
      </c>
      <c r="AT1465">
        <v>1955</v>
      </c>
      <c r="AU1465">
        <v>2030</v>
      </c>
      <c r="AV1465">
        <v>5890</v>
      </c>
      <c r="AW1465">
        <v>1059</v>
      </c>
      <c r="AX1465">
        <v>1335</v>
      </c>
      <c r="AY1465">
        <v>458</v>
      </c>
    </row>
    <row r="1466" spans="4:51">
      <c r="D1466">
        <v>1154</v>
      </c>
      <c r="E1466">
        <v>1378</v>
      </c>
      <c r="F1466">
        <v>2435</v>
      </c>
      <c r="G1466">
        <v>601</v>
      </c>
      <c r="H1466">
        <v>487</v>
      </c>
      <c r="I1466">
        <v>711</v>
      </c>
      <c r="J1466">
        <v>804</v>
      </c>
      <c r="K1466">
        <v>1848</v>
      </c>
      <c r="L1466">
        <v>1308</v>
      </c>
      <c r="M1466">
        <v>3775</v>
      </c>
      <c r="N1466">
        <v>954.5</v>
      </c>
      <c r="O1466">
        <v>2650</v>
      </c>
      <c r="P1466">
        <v>2834</v>
      </c>
      <c r="Q1466">
        <v>669.8</v>
      </c>
      <c r="R1466">
        <v>2031</v>
      </c>
      <c r="S1466">
        <v>2195</v>
      </c>
      <c r="T1466">
        <v>2808</v>
      </c>
      <c r="U1466">
        <v>1474</v>
      </c>
      <c r="V1466">
        <v>906</v>
      </c>
      <c r="W1466">
        <v>193</v>
      </c>
      <c r="X1466">
        <v>1740</v>
      </c>
      <c r="Y1466">
        <v>1369</v>
      </c>
      <c r="Z1466">
        <v>1048</v>
      </c>
      <c r="AA1466">
        <v>3485</v>
      </c>
      <c r="AB1466">
        <v>1502</v>
      </c>
      <c r="AC1466">
        <v>1392</v>
      </c>
      <c r="AD1466">
        <v>1880</v>
      </c>
      <c r="AE1466">
        <v>600</v>
      </c>
      <c r="AF1466">
        <v>880</v>
      </c>
      <c r="AG1466">
        <v>1003</v>
      </c>
      <c r="AH1466">
        <v>3710</v>
      </c>
      <c r="AI1466">
        <v>1135</v>
      </c>
      <c r="AJ1466">
        <v>622</v>
      </c>
      <c r="AK1466">
        <v>1131</v>
      </c>
      <c r="AL1466">
        <v>733</v>
      </c>
      <c r="AM1466">
        <v>823</v>
      </c>
      <c r="AN1466">
        <v>486</v>
      </c>
      <c r="AO1466">
        <v>1623</v>
      </c>
      <c r="AP1466">
        <v>1340</v>
      </c>
      <c r="AQ1466">
        <v>369</v>
      </c>
      <c r="AR1466">
        <v>1499</v>
      </c>
      <c r="AS1466">
        <v>810</v>
      </c>
      <c r="AT1466">
        <v>1960</v>
      </c>
      <c r="AU1466">
        <v>2050</v>
      </c>
      <c r="AV1466">
        <v>5960</v>
      </c>
      <c r="AW1466">
        <v>1065</v>
      </c>
      <c r="AX1466">
        <v>1335</v>
      </c>
      <c r="AY1466">
        <v>464</v>
      </c>
    </row>
    <row r="1467" spans="4:51">
      <c r="D1467">
        <v>1155</v>
      </c>
      <c r="E1467">
        <v>1362</v>
      </c>
      <c r="F1467">
        <v>2435</v>
      </c>
      <c r="G1467">
        <v>602</v>
      </c>
      <c r="H1467">
        <v>486</v>
      </c>
      <c r="I1467">
        <v>702</v>
      </c>
      <c r="J1467">
        <v>802</v>
      </c>
      <c r="K1467">
        <v>1835</v>
      </c>
      <c r="L1467">
        <v>1275</v>
      </c>
      <c r="M1467">
        <v>3725</v>
      </c>
      <c r="N1467">
        <v>936.4</v>
      </c>
      <c r="O1467">
        <v>2595</v>
      </c>
      <c r="P1467">
        <v>2792</v>
      </c>
      <c r="Q1467">
        <v>668.8</v>
      </c>
      <c r="R1467">
        <v>2012</v>
      </c>
      <c r="S1467">
        <v>2170</v>
      </c>
      <c r="T1467">
        <v>2761</v>
      </c>
      <c r="U1467">
        <v>1446</v>
      </c>
      <c r="V1467">
        <v>891</v>
      </c>
      <c r="W1467">
        <v>192</v>
      </c>
      <c r="X1467">
        <v>1712</v>
      </c>
      <c r="Y1467">
        <v>1355</v>
      </c>
      <c r="Z1467">
        <v>1036</v>
      </c>
      <c r="AA1467">
        <v>3450</v>
      </c>
      <c r="AB1467">
        <v>1514</v>
      </c>
      <c r="AC1467">
        <v>1395</v>
      </c>
      <c r="AD1467">
        <v>1870</v>
      </c>
      <c r="AE1467">
        <v>610</v>
      </c>
      <c r="AF1467">
        <v>857</v>
      </c>
      <c r="AG1467">
        <v>976</v>
      </c>
      <c r="AH1467">
        <v>3735</v>
      </c>
      <c r="AI1467">
        <v>1120</v>
      </c>
      <c r="AJ1467">
        <v>616</v>
      </c>
      <c r="AK1467">
        <v>1124</v>
      </c>
      <c r="AL1467">
        <v>728</v>
      </c>
      <c r="AM1467">
        <v>784</v>
      </c>
      <c r="AN1467">
        <v>495</v>
      </c>
      <c r="AO1467">
        <v>1636</v>
      </c>
      <c r="AP1467">
        <v>1350</v>
      </c>
      <c r="AQ1467">
        <v>365</v>
      </c>
      <c r="AR1467">
        <v>1480</v>
      </c>
      <c r="AS1467">
        <v>792</v>
      </c>
      <c r="AT1467">
        <v>1930</v>
      </c>
      <c r="AU1467">
        <v>2035</v>
      </c>
      <c r="AV1467">
        <v>5890</v>
      </c>
      <c r="AW1467">
        <v>1041</v>
      </c>
      <c r="AX1467">
        <v>1330</v>
      </c>
      <c r="AY1467">
        <v>455</v>
      </c>
    </row>
    <row r="1468" spans="4:51">
      <c r="D1468">
        <v>1161</v>
      </c>
      <c r="E1468">
        <v>1363</v>
      </c>
      <c r="F1468">
        <v>2460</v>
      </c>
      <c r="G1468">
        <v>603</v>
      </c>
      <c r="H1468">
        <v>486</v>
      </c>
      <c r="I1468">
        <v>698</v>
      </c>
      <c r="J1468">
        <v>806</v>
      </c>
      <c r="K1468">
        <v>1833</v>
      </c>
      <c r="L1468">
        <v>1269</v>
      </c>
      <c r="M1468">
        <v>3720</v>
      </c>
      <c r="N1468">
        <v>927.3</v>
      </c>
      <c r="O1468">
        <v>2560</v>
      </c>
      <c r="P1468">
        <v>2778</v>
      </c>
      <c r="Q1468">
        <v>670.5</v>
      </c>
      <c r="R1468">
        <v>2010</v>
      </c>
      <c r="S1468">
        <v>2195</v>
      </c>
      <c r="T1468">
        <v>2760</v>
      </c>
      <c r="U1468">
        <v>1430</v>
      </c>
      <c r="V1468">
        <v>894</v>
      </c>
      <c r="W1468">
        <v>194</v>
      </c>
      <c r="X1468">
        <v>1694</v>
      </c>
      <c r="Y1468">
        <v>1339</v>
      </c>
      <c r="Z1468">
        <v>1032</v>
      </c>
      <c r="AA1468">
        <v>3520</v>
      </c>
      <c r="AB1468">
        <v>1538</v>
      </c>
      <c r="AC1468">
        <v>1375</v>
      </c>
      <c r="AD1468">
        <v>1880</v>
      </c>
      <c r="AE1468">
        <v>600</v>
      </c>
      <c r="AF1468">
        <v>849</v>
      </c>
      <c r="AG1468">
        <v>951</v>
      </c>
      <c r="AH1468">
        <v>3740</v>
      </c>
      <c r="AI1468">
        <v>1130</v>
      </c>
      <c r="AJ1468">
        <v>619</v>
      </c>
      <c r="AK1468">
        <v>1116</v>
      </c>
      <c r="AL1468">
        <v>732</v>
      </c>
      <c r="AM1468">
        <v>798</v>
      </c>
      <c r="AN1468">
        <v>496</v>
      </c>
      <c r="AO1468">
        <v>1573</v>
      </c>
      <c r="AP1468">
        <v>1340</v>
      </c>
      <c r="AQ1468">
        <v>365</v>
      </c>
      <c r="AR1468">
        <v>1450</v>
      </c>
      <c r="AS1468">
        <v>798</v>
      </c>
      <c r="AT1468">
        <v>1915</v>
      </c>
      <c r="AU1468">
        <v>2040</v>
      </c>
      <c r="AV1468">
        <v>5880</v>
      </c>
      <c r="AW1468">
        <v>1041</v>
      </c>
      <c r="AX1468">
        <v>1320</v>
      </c>
      <c r="AY1468">
        <v>459</v>
      </c>
    </row>
    <row r="1469" spans="4:51">
      <c r="D1469">
        <v>1155</v>
      </c>
      <c r="E1469">
        <v>1358</v>
      </c>
      <c r="F1469">
        <v>2455</v>
      </c>
      <c r="G1469">
        <v>596</v>
      </c>
      <c r="H1469">
        <v>478</v>
      </c>
      <c r="I1469">
        <v>704</v>
      </c>
      <c r="J1469">
        <v>798</v>
      </c>
      <c r="K1469">
        <v>1838</v>
      </c>
      <c r="L1469">
        <v>1290</v>
      </c>
      <c r="M1469">
        <v>3785</v>
      </c>
      <c r="N1469">
        <v>929.1</v>
      </c>
      <c r="O1469">
        <v>2505</v>
      </c>
      <c r="P1469">
        <v>2736</v>
      </c>
      <c r="Q1469">
        <v>668.8</v>
      </c>
      <c r="R1469">
        <v>1942</v>
      </c>
      <c r="S1469">
        <v>2160</v>
      </c>
      <c r="T1469">
        <v>2767</v>
      </c>
      <c r="U1469">
        <v>1425</v>
      </c>
      <c r="V1469">
        <v>877</v>
      </c>
      <c r="W1469">
        <v>193</v>
      </c>
      <c r="X1469">
        <v>1690</v>
      </c>
      <c r="Y1469">
        <v>1338</v>
      </c>
      <c r="Z1469">
        <v>1034</v>
      </c>
      <c r="AA1469">
        <v>3500</v>
      </c>
      <c r="AB1469">
        <v>1544</v>
      </c>
      <c r="AC1469">
        <v>1376</v>
      </c>
      <c r="AD1469">
        <v>1880</v>
      </c>
      <c r="AE1469">
        <v>610</v>
      </c>
      <c r="AF1469">
        <v>836</v>
      </c>
      <c r="AG1469">
        <v>961</v>
      </c>
      <c r="AH1469">
        <v>3695</v>
      </c>
      <c r="AI1469">
        <v>1135</v>
      </c>
      <c r="AJ1469">
        <v>620</v>
      </c>
      <c r="AK1469">
        <v>1127</v>
      </c>
      <c r="AL1469">
        <v>716</v>
      </c>
      <c r="AM1469">
        <v>802</v>
      </c>
      <c r="AN1469">
        <v>467</v>
      </c>
      <c r="AO1469">
        <v>1512</v>
      </c>
      <c r="AP1469">
        <v>1340</v>
      </c>
      <c r="AQ1469">
        <v>367</v>
      </c>
      <c r="AR1469">
        <v>1447</v>
      </c>
      <c r="AS1469">
        <v>802</v>
      </c>
      <c r="AT1469">
        <v>1910</v>
      </c>
      <c r="AU1469">
        <v>1990</v>
      </c>
      <c r="AV1469">
        <v>5880</v>
      </c>
      <c r="AW1469">
        <v>1050</v>
      </c>
      <c r="AX1469">
        <v>1340</v>
      </c>
      <c r="AY1469">
        <v>448</v>
      </c>
    </row>
    <row r="1470" spans="4:51">
      <c r="D1470">
        <v>1138</v>
      </c>
      <c r="E1470">
        <v>1325</v>
      </c>
      <c r="F1470">
        <v>2420</v>
      </c>
      <c r="G1470">
        <v>582</v>
      </c>
      <c r="H1470">
        <v>467</v>
      </c>
      <c r="I1470">
        <v>675</v>
      </c>
      <c r="J1470">
        <v>776</v>
      </c>
      <c r="K1470">
        <v>1813</v>
      </c>
      <c r="L1470">
        <v>1278</v>
      </c>
      <c r="M1470">
        <v>3730</v>
      </c>
      <c r="N1470">
        <v>922.7</v>
      </c>
      <c r="O1470">
        <v>2510</v>
      </c>
      <c r="P1470">
        <v>2704</v>
      </c>
      <c r="Q1470">
        <v>659.3</v>
      </c>
      <c r="R1470">
        <v>1899</v>
      </c>
      <c r="S1470">
        <v>2115</v>
      </c>
      <c r="T1470">
        <v>2760</v>
      </c>
      <c r="U1470">
        <v>1418</v>
      </c>
      <c r="V1470">
        <v>848</v>
      </c>
      <c r="W1470">
        <v>192</v>
      </c>
      <c r="X1470">
        <v>1661</v>
      </c>
      <c r="Y1470">
        <v>1347</v>
      </c>
      <c r="Z1470">
        <v>1028</v>
      </c>
      <c r="AA1470">
        <v>3475</v>
      </c>
      <c r="AB1470">
        <v>1476</v>
      </c>
      <c r="AC1470">
        <v>1341</v>
      </c>
      <c r="AD1470">
        <v>1850</v>
      </c>
      <c r="AE1470">
        <v>600</v>
      </c>
      <c r="AF1470">
        <v>810</v>
      </c>
      <c r="AG1470">
        <v>957</v>
      </c>
      <c r="AH1470">
        <v>3640</v>
      </c>
      <c r="AI1470">
        <v>1120</v>
      </c>
      <c r="AJ1470">
        <v>617</v>
      </c>
      <c r="AK1470">
        <v>1106</v>
      </c>
      <c r="AL1470">
        <v>707</v>
      </c>
      <c r="AM1470">
        <v>773</v>
      </c>
      <c r="AN1470">
        <v>453</v>
      </c>
      <c r="AO1470">
        <v>1476</v>
      </c>
      <c r="AP1470">
        <v>1320</v>
      </c>
      <c r="AQ1470">
        <v>357</v>
      </c>
      <c r="AR1470">
        <v>1393</v>
      </c>
      <c r="AS1470">
        <v>768</v>
      </c>
      <c r="AT1470">
        <v>1860</v>
      </c>
      <c r="AU1470">
        <v>1940</v>
      </c>
      <c r="AV1470">
        <v>5780</v>
      </c>
      <c r="AW1470">
        <v>1028</v>
      </c>
      <c r="AX1470">
        <v>1315</v>
      </c>
      <c r="AY1470">
        <v>449</v>
      </c>
    </row>
    <row r="1471" spans="4:51">
      <c r="D1471">
        <v>1123</v>
      </c>
      <c r="E1471">
        <v>1315</v>
      </c>
      <c r="F1471">
        <v>2415</v>
      </c>
      <c r="G1471">
        <v>578</v>
      </c>
      <c r="H1471">
        <v>466</v>
      </c>
      <c r="I1471">
        <v>669</v>
      </c>
      <c r="J1471">
        <v>774</v>
      </c>
      <c r="K1471">
        <v>1767</v>
      </c>
      <c r="L1471">
        <v>1240</v>
      </c>
      <c r="M1471">
        <v>3650</v>
      </c>
      <c r="N1471">
        <v>900</v>
      </c>
      <c r="O1471">
        <v>2455</v>
      </c>
      <c r="P1471">
        <v>2684</v>
      </c>
      <c r="Q1471">
        <v>653.5</v>
      </c>
      <c r="R1471">
        <v>1851</v>
      </c>
      <c r="S1471">
        <v>2110</v>
      </c>
      <c r="T1471">
        <v>2689</v>
      </c>
      <c r="U1471">
        <v>1374</v>
      </c>
      <c r="V1471">
        <v>839</v>
      </c>
      <c r="W1471">
        <v>188</v>
      </c>
      <c r="X1471">
        <v>1626</v>
      </c>
      <c r="Y1471">
        <v>1289</v>
      </c>
      <c r="Z1471">
        <v>1006</v>
      </c>
      <c r="AA1471">
        <v>3420</v>
      </c>
      <c r="AB1471">
        <v>1490</v>
      </c>
      <c r="AC1471">
        <v>1340</v>
      </c>
      <c r="AD1471">
        <v>1850</v>
      </c>
      <c r="AE1471">
        <v>590</v>
      </c>
      <c r="AF1471">
        <v>810</v>
      </c>
      <c r="AG1471">
        <v>956</v>
      </c>
      <c r="AH1471">
        <v>3520</v>
      </c>
      <c r="AI1471">
        <v>1100</v>
      </c>
      <c r="AJ1471">
        <v>609</v>
      </c>
      <c r="AK1471">
        <v>1096</v>
      </c>
      <c r="AL1471">
        <v>709</v>
      </c>
      <c r="AM1471">
        <v>773</v>
      </c>
      <c r="AN1471">
        <v>446</v>
      </c>
      <c r="AO1471">
        <v>1454</v>
      </c>
      <c r="AP1471">
        <v>1300</v>
      </c>
      <c r="AQ1471">
        <v>358</v>
      </c>
      <c r="AR1471">
        <v>1384</v>
      </c>
      <c r="AS1471">
        <v>774</v>
      </c>
      <c r="AT1471">
        <v>1860</v>
      </c>
      <c r="AU1471">
        <v>1960</v>
      </c>
      <c r="AV1471">
        <v>5680</v>
      </c>
      <c r="AW1471">
        <v>1003</v>
      </c>
      <c r="AX1471">
        <v>1280</v>
      </c>
      <c r="AY1471">
        <v>441</v>
      </c>
    </row>
    <row r="1472" spans="4:51">
      <c r="D1472">
        <v>1088</v>
      </c>
      <c r="E1472">
        <v>1291</v>
      </c>
      <c r="F1472">
        <v>2320</v>
      </c>
      <c r="G1472">
        <v>561</v>
      </c>
      <c r="H1472">
        <v>453</v>
      </c>
      <c r="I1472">
        <v>660</v>
      </c>
      <c r="J1472">
        <v>752</v>
      </c>
      <c r="K1472">
        <v>1735</v>
      </c>
      <c r="L1472">
        <v>1220</v>
      </c>
      <c r="M1472">
        <v>3590</v>
      </c>
      <c r="N1472">
        <v>899.1</v>
      </c>
      <c r="O1472">
        <v>2457.5</v>
      </c>
      <c r="P1472">
        <v>2616</v>
      </c>
      <c r="Q1472">
        <v>633.29999999999995</v>
      </c>
      <c r="R1472">
        <v>1913</v>
      </c>
      <c r="S1472">
        <v>2020</v>
      </c>
      <c r="T1472">
        <v>2657</v>
      </c>
      <c r="U1472">
        <v>1365</v>
      </c>
      <c r="V1472">
        <v>826</v>
      </c>
      <c r="W1472">
        <v>183</v>
      </c>
      <c r="X1472">
        <v>1604</v>
      </c>
      <c r="Y1472">
        <v>1283</v>
      </c>
      <c r="Z1472">
        <v>986</v>
      </c>
      <c r="AA1472">
        <v>3400</v>
      </c>
      <c r="AB1472">
        <v>1516</v>
      </c>
      <c r="AC1472">
        <v>1343</v>
      </c>
      <c r="AD1472">
        <v>1780</v>
      </c>
      <c r="AE1472">
        <v>590</v>
      </c>
      <c r="AF1472">
        <v>780</v>
      </c>
      <c r="AG1472">
        <v>940</v>
      </c>
      <c r="AH1472">
        <v>3485</v>
      </c>
      <c r="AI1472">
        <v>1080</v>
      </c>
      <c r="AJ1472">
        <v>609</v>
      </c>
      <c r="AK1472">
        <v>1079</v>
      </c>
      <c r="AL1472">
        <v>697</v>
      </c>
      <c r="AM1472">
        <v>739</v>
      </c>
      <c r="AN1472">
        <v>438</v>
      </c>
      <c r="AO1472">
        <v>1439</v>
      </c>
      <c r="AP1472">
        <v>1280</v>
      </c>
      <c r="AQ1472">
        <v>351</v>
      </c>
      <c r="AR1472">
        <v>1367</v>
      </c>
      <c r="AS1472">
        <v>760</v>
      </c>
      <c r="AT1472">
        <v>1805</v>
      </c>
      <c r="AU1472">
        <v>1825</v>
      </c>
      <c r="AV1472">
        <v>5580</v>
      </c>
      <c r="AW1472">
        <v>999</v>
      </c>
      <c r="AX1472">
        <v>1250</v>
      </c>
      <c r="AY1472">
        <v>428</v>
      </c>
    </row>
    <row r="1473" spans="4:51">
      <c r="D1473">
        <v>1103</v>
      </c>
      <c r="E1473">
        <v>1289</v>
      </c>
      <c r="F1473">
        <v>2295</v>
      </c>
      <c r="G1473">
        <v>555</v>
      </c>
      <c r="H1473">
        <v>447</v>
      </c>
      <c r="I1473">
        <v>648</v>
      </c>
      <c r="J1473">
        <v>748</v>
      </c>
      <c r="K1473">
        <v>1744</v>
      </c>
      <c r="L1473">
        <v>1230</v>
      </c>
      <c r="M1473">
        <v>3510</v>
      </c>
      <c r="N1473">
        <v>900</v>
      </c>
      <c r="O1473">
        <v>2510</v>
      </c>
      <c r="P1473">
        <v>2646</v>
      </c>
      <c r="Q1473">
        <v>644</v>
      </c>
      <c r="R1473">
        <v>1883</v>
      </c>
      <c r="S1473">
        <v>2000</v>
      </c>
      <c r="T1473">
        <v>2686</v>
      </c>
      <c r="U1473">
        <v>1378</v>
      </c>
      <c r="V1473">
        <v>840</v>
      </c>
      <c r="W1473">
        <v>182</v>
      </c>
      <c r="X1473">
        <v>1624</v>
      </c>
      <c r="Y1473">
        <v>1305</v>
      </c>
      <c r="Z1473">
        <v>1008</v>
      </c>
      <c r="AA1473">
        <v>3450</v>
      </c>
      <c r="AB1473">
        <v>1502</v>
      </c>
      <c r="AC1473">
        <v>1335</v>
      </c>
      <c r="AD1473">
        <v>1750</v>
      </c>
      <c r="AE1473">
        <v>580</v>
      </c>
      <c r="AF1473">
        <v>773</v>
      </c>
      <c r="AG1473">
        <v>941</v>
      </c>
      <c r="AH1473">
        <v>3475</v>
      </c>
      <c r="AI1473">
        <v>1070</v>
      </c>
      <c r="AJ1473">
        <v>607</v>
      </c>
      <c r="AK1473">
        <v>1080</v>
      </c>
      <c r="AL1473">
        <v>689</v>
      </c>
      <c r="AM1473">
        <v>742</v>
      </c>
      <c r="AN1473">
        <v>441</v>
      </c>
      <c r="AO1473">
        <v>1460</v>
      </c>
      <c r="AP1473">
        <v>1290</v>
      </c>
      <c r="AQ1473">
        <v>349</v>
      </c>
      <c r="AR1473">
        <v>1365</v>
      </c>
      <c r="AS1473">
        <v>754</v>
      </c>
      <c r="AT1473">
        <v>1775</v>
      </c>
      <c r="AU1473">
        <v>1830</v>
      </c>
      <c r="AV1473">
        <v>5520</v>
      </c>
      <c r="AW1473">
        <v>992</v>
      </c>
      <c r="AX1473">
        <v>1260</v>
      </c>
      <c r="AY1473">
        <v>427</v>
      </c>
    </row>
  </sheetData>
  <phoneticPr fontId="2"/>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AY73"/>
  <sheetViews>
    <sheetView topLeftCell="AO1" workbookViewId="0">
      <selection activeCell="BG12" sqref="BG12"/>
    </sheetView>
  </sheetViews>
  <sheetFormatPr defaultRowHeight="13.5"/>
  <sheetData>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f>+株価!B4-株価!B5</f>
        <v>-11</v>
      </c>
      <c r="C4">
        <f>+株価!C4-株価!C5</f>
        <v>-48</v>
      </c>
      <c r="D4">
        <f>+株価!D4-株価!D5</f>
        <v>-31.799999999999955</v>
      </c>
      <c r="E4">
        <f>+株価!E4-株価!E5</f>
        <v>-48</v>
      </c>
      <c r="F4">
        <f>+株価!F4-株価!F5</f>
        <v>-100</v>
      </c>
      <c r="G4">
        <f>+株価!G4-株価!G5</f>
        <v>-38</v>
      </c>
      <c r="H4">
        <f>+株価!H4-株価!H5</f>
        <v>-22</v>
      </c>
      <c r="I4">
        <f>+株価!I4-株価!I5</f>
        <v>-51</v>
      </c>
      <c r="J4">
        <f>+株価!J4-株価!J5</f>
        <v>-33</v>
      </c>
      <c r="K4">
        <f>+株価!K4-株価!K5</f>
        <v>-123</v>
      </c>
      <c r="L4">
        <f>+株価!L4-株価!L5</f>
        <v>-98.5</v>
      </c>
      <c r="M4">
        <f>+株価!M4-株価!M5</f>
        <v>-49</v>
      </c>
      <c r="N4">
        <f>+株価!N4-株価!N5</f>
        <v>8</v>
      </c>
      <c r="O4">
        <f>+株価!O4-株価!O5</f>
        <v>-180</v>
      </c>
      <c r="P4">
        <f>+株価!P4-株価!P5</f>
        <v>-110</v>
      </c>
      <c r="Q4">
        <f>+株価!Q4-株価!Q5</f>
        <v>-82</v>
      </c>
      <c r="R4">
        <f>+株価!R4-株価!R5</f>
        <v>-39</v>
      </c>
      <c r="S4">
        <f>+株価!S4-株価!S5</f>
        <v>-53</v>
      </c>
      <c r="T4">
        <f>+株価!T4-株価!T5</f>
        <v>-107</v>
      </c>
      <c r="U4">
        <f>+株価!U4-株価!U5</f>
        <v>40.5</v>
      </c>
      <c r="V4">
        <f>+株価!V4-株価!V5</f>
        <v>-12</v>
      </c>
      <c r="W4">
        <f>+株価!W4-株価!W5</f>
        <v>-7</v>
      </c>
      <c r="X4">
        <f>+株価!X4-株価!X5</f>
        <v>-170</v>
      </c>
      <c r="Y4">
        <f>+株価!Y4-株価!Y5</f>
        <v>-11.5</v>
      </c>
      <c r="Z4">
        <f>+株価!Z4-株価!Z5</f>
        <v>-7</v>
      </c>
      <c r="AA4">
        <f>+株価!AA4-株価!AA5</f>
        <v>-23</v>
      </c>
      <c r="AB4">
        <f>+株価!AB4-株価!AB5</f>
        <v>-56</v>
      </c>
      <c r="AC4">
        <f>+株価!AC4-株価!AC5</f>
        <v>-16</v>
      </c>
      <c r="AD4">
        <f>+株価!AD4-株価!AD5</f>
        <v>-18</v>
      </c>
      <c r="AE4">
        <f>+株価!AE4-株価!AE5</f>
        <v>-14</v>
      </c>
      <c r="AF4">
        <f>+株価!AF4-株価!AF5</f>
        <v>-27</v>
      </c>
      <c r="AG4">
        <f>+株価!AG4-株価!AG5</f>
        <v>-28</v>
      </c>
      <c r="AH4">
        <f>+株価!AH4-株価!AH5</f>
        <v>-189</v>
      </c>
      <c r="AI4">
        <f>+株価!AI4-株価!AI5</f>
        <v>-68</v>
      </c>
      <c r="AJ4">
        <f>+株価!AJ4-株価!AJ5</f>
        <v>-23</v>
      </c>
      <c r="AK4">
        <f>+株価!AK4-株価!AK5</f>
        <v>-30</v>
      </c>
      <c r="AL4">
        <f>+株価!AL4-株価!AL5</f>
        <v>-33.5</v>
      </c>
      <c r="AM4">
        <f>+株価!AM4-株価!AM5</f>
        <v>-128</v>
      </c>
      <c r="AN4">
        <f>+株価!AN4-株価!AN5</f>
        <v>-16</v>
      </c>
      <c r="AO4">
        <f>+株価!AO4-株価!AO5</f>
        <v>-43</v>
      </c>
      <c r="AP4">
        <f>+株価!AP4-株価!AP5</f>
        <v>-99</v>
      </c>
      <c r="AQ4">
        <f>+株価!AQ4-株価!AQ5</f>
        <v>-15</v>
      </c>
      <c r="AR4">
        <f>+株価!AR4-株価!AR5</f>
        <v>-25</v>
      </c>
      <c r="AS4">
        <f>+株価!AS4-株価!AS5</f>
        <v>-36</v>
      </c>
      <c r="AT4">
        <f>+株価!AT4-株価!AT5</f>
        <v>-38</v>
      </c>
      <c r="AU4">
        <f>+株価!AU4-株価!AU5</f>
        <v>-37</v>
      </c>
      <c r="AV4">
        <f>+株価!AV4-株価!AV5</f>
        <v>-445</v>
      </c>
      <c r="AW4">
        <f>+株価!AW4-株価!AW5</f>
        <v>-17</v>
      </c>
      <c r="AX4">
        <f>+株価!AX4-株価!AX5</f>
        <v>-34</v>
      </c>
      <c r="AY4">
        <f>+株価!AY4-株価!AY5</f>
        <v>-23</v>
      </c>
    </row>
    <row r="5" spans="2:51">
      <c r="B5">
        <f>+株価!B5-株価!B6</f>
        <v>-21</v>
      </c>
      <c r="C5">
        <f>+株価!C5-株価!C6</f>
        <v>-10</v>
      </c>
      <c r="D5">
        <f>+株価!D5-株価!D6</f>
        <v>-29.700000000000045</v>
      </c>
      <c r="E5">
        <f>+株価!E5-株価!E6</f>
        <v>-7</v>
      </c>
      <c r="F5">
        <f>+株価!F5-株価!F6</f>
        <v>40</v>
      </c>
      <c r="G5">
        <f>+株価!G5-株価!G6</f>
        <v>1</v>
      </c>
      <c r="H5">
        <f>+株価!H5-株価!H6</f>
        <v>-6</v>
      </c>
      <c r="I5">
        <f>+株価!I5-株価!I6</f>
        <v>0</v>
      </c>
      <c r="J5">
        <f>+株価!J5-株価!J6</f>
        <v>-4</v>
      </c>
      <c r="K5">
        <f>+株価!K5-株価!K6</f>
        <v>-46</v>
      </c>
      <c r="L5">
        <f>+株価!L5-株価!L6</f>
        <v>5</v>
      </c>
      <c r="M5">
        <f>+株価!M5-株価!M6</f>
        <v>-53</v>
      </c>
      <c r="N5">
        <f>+株価!N5-株価!N6</f>
        <v>14</v>
      </c>
      <c r="O5">
        <f>+株価!O5-株価!O6</f>
        <v>30</v>
      </c>
      <c r="P5">
        <f>+株価!P5-株価!P6</f>
        <v>-65</v>
      </c>
      <c r="Q5">
        <f>+株価!Q5-株価!Q6</f>
        <v>32</v>
      </c>
      <c r="R5">
        <f>+株価!R5-株価!R6</f>
        <v>-17</v>
      </c>
      <c r="S5">
        <f>+株価!S5-株価!S6</f>
        <v>-37</v>
      </c>
      <c r="T5">
        <f>+株価!T5-株価!T6</f>
        <v>-88</v>
      </c>
      <c r="U5">
        <f>+株価!U5-株価!U6</f>
        <v>-2</v>
      </c>
      <c r="V5">
        <f>+株価!V5-株価!V6</f>
        <v>12</v>
      </c>
      <c r="W5">
        <f>+株価!W5-株価!W6</f>
        <v>-4</v>
      </c>
      <c r="X5">
        <f>+株価!X5-株価!X6</f>
        <v>-80</v>
      </c>
      <c r="Y5">
        <f>+株価!Y5-株価!Y6</f>
        <v>-6.5</v>
      </c>
      <c r="Z5">
        <f>+株価!Z5-株価!Z6</f>
        <v>8</v>
      </c>
      <c r="AA5">
        <f>+株価!AA5-株価!AA6</f>
        <v>-2</v>
      </c>
      <c r="AB5">
        <f>+株価!AB5-株価!AB6</f>
        <v>2</v>
      </c>
      <c r="AC5">
        <f>+株価!AC5-株価!AC6</f>
        <v>-5</v>
      </c>
      <c r="AD5">
        <f>+株価!AD5-株価!AD6</f>
        <v>-30</v>
      </c>
      <c r="AE5">
        <f>+株価!AE5-株価!AE6</f>
        <v>-1</v>
      </c>
      <c r="AF5">
        <f>+株価!AF5-株価!AF6</f>
        <v>-22</v>
      </c>
      <c r="AG5">
        <f>+株価!AG5-株価!AG6</f>
        <v>-10</v>
      </c>
      <c r="AH5">
        <f>+株価!AH5-株価!AH6</f>
        <v>23</v>
      </c>
      <c r="AI5">
        <f>+株価!AI5-株価!AI6</f>
        <v>-13</v>
      </c>
      <c r="AJ5">
        <f>+株価!AJ5-株価!AJ6</f>
        <v>-7.3999999999999773</v>
      </c>
      <c r="AK5">
        <f>+株価!AK5-株価!AK6</f>
        <v>-21</v>
      </c>
      <c r="AL5">
        <f>+株価!AL5-株価!AL6</f>
        <v>1.7000000000000455</v>
      </c>
      <c r="AM5">
        <f>+株価!AM5-株価!AM6</f>
        <v>-57</v>
      </c>
      <c r="AN5">
        <f>+株価!AN5-株価!AN6</f>
        <v>2</v>
      </c>
      <c r="AO5">
        <f>+株価!AO5-株価!AO6</f>
        <v>8</v>
      </c>
      <c r="AP5">
        <f>+株価!AP5-株価!AP6</f>
        <v>-41</v>
      </c>
      <c r="AQ5">
        <f>+株価!AQ5-株価!AQ6</f>
        <v>-1</v>
      </c>
      <c r="AR5">
        <f>+株価!AR5-株価!AR6</f>
        <v>-30</v>
      </c>
      <c r="AS5">
        <f>+株価!AS5-株価!AS6</f>
        <v>0</v>
      </c>
      <c r="AT5">
        <f>+株価!AT5-株価!AT6</f>
        <v>17</v>
      </c>
      <c r="AU5">
        <f>+株価!AU5-株価!AU6</f>
        <v>9</v>
      </c>
      <c r="AV5">
        <f>+株価!AV5-株価!AV6</f>
        <v>-120</v>
      </c>
      <c r="AW5">
        <f>+株価!AW5-株価!AW6</f>
        <v>-32</v>
      </c>
      <c r="AX5">
        <f>+株価!AX5-株価!AX6</f>
        <v>8</v>
      </c>
      <c r="AY5">
        <f>+株価!AY5-株価!AY6</f>
        <v>-5.1000000000000227</v>
      </c>
    </row>
    <row r="6" spans="2:51">
      <c r="B6">
        <f>+株価!B6-株価!B7</f>
        <v>-24</v>
      </c>
      <c r="C6">
        <f>+株価!C6-株価!C7</f>
        <v>-106</v>
      </c>
      <c r="D6">
        <f>+株価!D6-株価!D7</f>
        <v>-49.5</v>
      </c>
      <c r="E6">
        <f>+株価!E6-株価!E7</f>
        <v>-87</v>
      </c>
      <c r="F6">
        <f>+株価!F6-株価!F7</f>
        <v>-160</v>
      </c>
      <c r="G6">
        <f>+株価!G6-株価!G7</f>
        <v>-42</v>
      </c>
      <c r="H6">
        <f>+株価!H6-株価!H7</f>
        <v>-23</v>
      </c>
      <c r="I6">
        <f>+株価!I6-株価!I7</f>
        <v>-61</v>
      </c>
      <c r="J6">
        <f>+株価!J6-株価!J7</f>
        <v>-40</v>
      </c>
      <c r="K6">
        <f>+株価!K6-株価!K7</f>
        <v>-89</v>
      </c>
      <c r="L6">
        <f>+株価!L6-株価!L7</f>
        <v>-53</v>
      </c>
      <c r="M6">
        <f>+株価!M6-株価!M7</f>
        <v>-66</v>
      </c>
      <c r="N6">
        <f>+株価!N6-株価!N7</f>
        <v>-77</v>
      </c>
      <c r="O6">
        <f>+株価!O6-株価!O7</f>
        <v>-270</v>
      </c>
      <c r="P6">
        <f>+株価!P6-株価!P7</f>
        <v>-145</v>
      </c>
      <c r="Q6">
        <f>+株価!Q6-株価!Q7</f>
        <v>-110</v>
      </c>
      <c r="R6">
        <f>+株価!R6-株価!R7</f>
        <v>-55</v>
      </c>
      <c r="S6">
        <f>+株価!S6-株価!S7</f>
        <v>-115</v>
      </c>
      <c r="T6">
        <f>+株価!T6-株価!T7</f>
        <v>-304</v>
      </c>
      <c r="U6">
        <f>+株価!U6-株価!U7</f>
        <v>-114.5</v>
      </c>
      <c r="V6">
        <f>+株価!V6-株価!V7</f>
        <v>-65</v>
      </c>
      <c r="W6">
        <f>+株価!W6-株価!W7</f>
        <v>-11</v>
      </c>
      <c r="X6">
        <f>+株価!X6-株価!X7</f>
        <v>-240</v>
      </c>
      <c r="Y6">
        <f>+株価!Y6-株価!Y7</f>
        <v>-64.5</v>
      </c>
      <c r="Z6">
        <f>+株価!Z6-株価!Z7</f>
        <v>-30</v>
      </c>
      <c r="AA6">
        <f>+株価!AA6-株価!AA7</f>
        <v>-51</v>
      </c>
      <c r="AB6">
        <f>+株価!AB6-株価!AB7</f>
        <v>-52</v>
      </c>
      <c r="AC6">
        <f>+株価!AC6-株価!AC7</f>
        <v>-41</v>
      </c>
      <c r="AD6">
        <f>+株価!AD6-株価!AD7</f>
        <v>-59</v>
      </c>
      <c r="AE6">
        <f>+株価!AE6-株価!AE7</f>
        <v>-9</v>
      </c>
      <c r="AF6">
        <f>+株価!AF6-株価!AF7</f>
        <v>-42</v>
      </c>
      <c r="AG6">
        <f>+株価!AG6-株価!AG7</f>
        <v>-27</v>
      </c>
      <c r="AH6">
        <f>+株価!AH6-株価!AH7</f>
        <v>-48</v>
      </c>
      <c r="AI6">
        <f>+株価!AI6-株価!AI7</f>
        <v>-64</v>
      </c>
      <c r="AJ6">
        <f>+株価!AJ6-株価!AJ7</f>
        <v>-23</v>
      </c>
      <c r="AK6">
        <f>+株価!AK6-株価!AK7</f>
        <v>-48</v>
      </c>
      <c r="AL6">
        <f>+株価!AL6-株価!AL7</f>
        <v>-32.5</v>
      </c>
      <c r="AM6">
        <f>+株価!AM6-株価!AM7</f>
        <v>-84</v>
      </c>
      <c r="AN6">
        <f>+株価!AN6-株価!AN7</f>
        <v>-22</v>
      </c>
      <c r="AO6">
        <f>+株価!AO6-株価!AO7</f>
        <v>-60</v>
      </c>
      <c r="AP6">
        <f>+株価!AP6-株価!AP7</f>
        <v>-82</v>
      </c>
      <c r="AQ6">
        <f>+株価!AQ6-株価!AQ7</f>
        <v>-16</v>
      </c>
      <c r="AR6">
        <f>+株価!AR6-株価!AR7</f>
        <v>-230</v>
      </c>
      <c r="AS6">
        <f>+株価!AS6-株価!AS7</f>
        <v>-53</v>
      </c>
      <c r="AT6">
        <f>+株価!AT6-株価!AT7</f>
        <v>-107</v>
      </c>
      <c r="AU6">
        <f>+株価!AU6-株価!AU7</f>
        <v>-101</v>
      </c>
      <c r="AV6">
        <f>+株価!AV6-株価!AV7</f>
        <v>-260</v>
      </c>
      <c r="AW6">
        <f>+株価!AW6-株価!AW7</f>
        <v>-48</v>
      </c>
      <c r="AX6">
        <f>+株価!AX6-株価!AX7</f>
        <v>-96</v>
      </c>
      <c r="AY6">
        <f>+株価!AY6-株価!AY7</f>
        <v>-15.799999999999955</v>
      </c>
    </row>
    <row r="7" spans="2:51">
      <c r="B7">
        <f>+株価!B7-株価!B8</f>
        <v>-16</v>
      </c>
      <c r="C7">
        <f>+株価!C7-株価!C8</f>
        <v>-21</v>
      </c>
      <c r="D7">
        <f>+株価!D7-株価!D8</f>
        <v>-2.5</v>
      </c>
      <c r="E7">
        <f>+株価!E7-株価!E8</f>
        <v>-64</v>
      </c>
      <c r="F7">
        <f>+株価!F7-株価!F8</f>
        <v>-60</v>
      </c>
      <c r="G7">
        <f>+株価!G7-株価!G8</f>
        <v>-20</v>
      </c>
      <c r="H7">
        <f>+株価!H7-株価!H8</f>
        <v>-18</v>
      </c>
      <c r="I7">
        <f>+株価!I7-株価!I8</f>
        <v>-8</v>
      </c>
      <c r="J7">
        <f>+株価!J7-株価!J8</f>
        <v>-18</v>
      </c>
      <c r="K7">
        <f>+株価!K7-株価!K8</f>
        <v>37</v>
      </c>
      <c r="L7">
        <f>+株価!L7-株価!L8</f>
        <v>25.5</v>
      </c>
      <c r="M7">
        <f>+株価!M7-株価!M8</f>
        <v>15</v>
      </c>
      <c r="N7">
        <f>+株価!N7-株価!N8</f>
        <v>-25</v>
      </c>
      <c r="O7">
        <f>+株価!O7-株価!O8</f>
        <v>-30</v>
      </c>
      <c r="P7">
        <f>+株価!P7-株価!P8</f>
        <v>-100</v>
      </c>
      <c r="Q7">
        <f>+株価!Q7-株価!Q8</f>
        <v>-10</v>
      </c>
      <c r="R7">
        <f>+株価!R7-株価!R8</f>
        <v>9</v>
      </c>
      <c r="S7">
        <f>+株価!S7-株価!S8</f>
        <v>-37</v>
      </c>
      <c r="T7">
        <f>+株価!T7-株価!T8</f>
        <v>-24</v>
      </c>
      <c r="U7">
        <f>+株価!U7-株価!U8</f>
        <v>-31.5</v>
      </c>
      <c r="V7">
        <f>+株価!V7-株価!V8</f>
        <v>-18</v>
      </c>
      <c r="W7">
        <f>+株価!W7-株価!W8</f>
        <v>0</v>
      </c>
      <c r="X7">
        <f>+株価!X7-株価!X8</f>
        <v>-140</v>
      </c>
      <c r="Y7">
        <f>+株価!Y7-株価!Y8</f>
        <v>-18</v>
      </c>
      <c r="Z7">
        <f>+株価!Z7-株価!Z8</f>
        <v>21</v>
      </c>
      <c r="AA7">
        <f>+株価!AA7-株価!AA8</f>
        <v>1.5</v>
      </c>
      <c r="AB7">
        <f>+株価!AB7-株価!AB8</f>
        <v>2</v>
      </c>
      <c r="AC7">
        <f>+株価!AC7-株価!AC8</f>
        <v>-4</v>
      </c>
      <c r="AD7">
        <f>+株価!AD7-株価!AD8</f>
        <v>10</v>
      </c>
      <c r="AE7">
        <f>+株価!AE7-株価!AE8</f>
        <v>-4</v>
      </c>
      <c r="AF7">
        <f>+株価!AF7-株価!AF8</f>
        <v>13</v>
      </c>
      <c r="AG7">
        <f>+株価!AG7-株価!AG8</f>
        <v>-5</v>
      </c>
      <c r="AH7">
        <f>+株価!AH7-株価!AH8</f>
        <v>17</v>
      </c>
      <c r="AI7">
        <f>+株価!AI7-株価!AI8</f>
        <v>-32</v>
      </c>
      <c r="AJ7">
        <f>+株価!AJ7-株価!AJ8</f>
        <v>4.6000000000000227</v>
      </c>
      <c r="AK7">
        <f>+株価!AK7-株価!AK8</f>
        <v>0</v>
      </c>
      <c r="AL7">
        <f>+株価!AL7-株価!AL8</f>
        <v>-5.5</v>
      </c>
      <c r="AM7">
        <f>+株価!AM7-株価!AM8</f>
        <v>98</v>
      </c>
      <c r="AN7">
        <f>+株価!AN7-株価!AN8</f>
        <v>-30</v>
      </c>
      <c r="AO7">
        <f>+株価!AO7-株価!AO8</f>
        <v>-16</v>
      </c>
      <c r="AP7">
        <f>+株価!AP7-株価!AP8</f>
        <v>-1</v>
      </c>
      <c r="AQ7">
        <f>+株価!AQ7-株価!AQ8</f>
        <v>4</v>
      </c>
      <c r="AR7">
        <f>+株価!AR7-株価!AR8</f>
        <v>-40</v>
      </c>
      <c r="AS7">
        <f>+株価!AS7-株価!AS8</f>
        <v>-10</v>
      </c>
      <c r="AT7">
        <f>+株価!AT7-株価!AT8</f>
        <v>-22</v>
      </c>
      <c r="AU7">
        <f>+株価!AU7-株価!AU8</f>
        <v>5</v>
      </c>
      <c r="AV7">
        <f>+株価!AV7-株価!AV8</f>
        <v>10</v>
      </c>
      <c r="AW7">
        <f>+株価!AW7-株価!AW8</f>
        <v>-8</v>
      </c>
      <c r="AX7">
        <f>+株価!AX7-株価!AX8</f>
        <v>5</v>
      </c>
      <c r="AY7">
        <f>+株価!AY7-株価!AY8</f>
        <v>2</v>
      </c>
    </row>
    <row r="8" spans="2:51">
      <c r="B8">
        <f>+株価!B8-株価!B9</f>
        <v>-7</v>
      </c>
      <c r="C8">
        <f>+株価!C8-株価!C9</f>
        <v>-20</v>
      </c>
      <c r="D8">
        <f>+株価!D8-株価!D9</f>
        <v>30</v>
      </c>
      <c r="E8">
        <f>+株価!E8-株価!E9</f>
        <v>-9</v>
      </c>
      <c r="F8">
        <f>+株価!F8-株価!F9</f>
        <v>-15</v>
      </c>
      <c r="G8">
        <f>+株価!G8-株価!G9</f>
        <v>6</v>
      </c>
      <c r="H8">
        <f>+株価!H8-株価!H9</f>
        <v>-10</v>
      </c>
      <c r="I8">
        <f>+株価!I8-株価!I9</f>
        <v>-1</v>
      </c>
      <c r="J8">
        <f>+株価!J8-株価!J9</f>
        <v>-17</v>
      </c>
      <c r="K8">
        <f>+株価!K8-株価!K9</f>
        <v>34</v>
      </c>
      <c r="L8">
        <f>+株価!L8-株価!L9</f>
        <v>-12.5</v>
      </c>
      <c r="M8">
        <f>+株価!M8-株価!M9</f>
        <v>-7</v>
      </c>
      <c r="N8">
        <f>+株価!N8-株価!N9</f>
        <v>-6</v>
      </c>
      <c r="O8">
        <f>+株価!O8-株価!O9</f>
        <v>-70</v>
      </c>
      <c r="P8">
        <f>+株価!P8-株価!P9</f>
        <v>10</v>
      </c>
      <c r="Q8">
        <f>+株価!Q8-株価!Q9</f>
        <v>-10</v>
      </c>
      <c r="R8">
        <f>+株価!R8-株価!R9</f>
        <v>-22</v>
      </c>
      <c r="S8">
        <f>+株価!S8-株価!S9</f>
        <v>-23</v>
      </c>
      <c r="T8">
        <f>+株価!T8-株価!T9</f>
        <v>-1</v>
      </c>
      <c r="U8">
        <f>+株価!U8-株価!U9</f>
        <v>-3</v>
      </c>
      <c r="V8">
        <f>+株価!V8-株価!V9</f>
        <v>17</v>
      </c>
      <c r="W8">
        <f>+株価!W8-株価!W9</f>
        <v>1</v>
      </c>
      <c r="X8">
        <f>+株価!X8-株価!X9</f>
        <v>60</v>
      </c>
      <c r="Y8">
        <f>+株価!Y8-株価!Y9</f>
        <v>6.5</v>
      </c>
      <c r="Z8">
        <f>+株価!Z8-株価!Z9</f>
        <v>23</v>
      </c>
      <c r="AA8">
        <f>+株価!AA8-株価!AA9</f>
        <v>12</v>
      </c>
      <c r="AB8">
        <f>+株価!AB8-株価!AB9</f>
        <v>-15</v>
      </c>
      <c r="AC8">
        <f>+株価!AC8-株価!AC9</f>
        <v>-5</v>
      </c>
      <c r="AD8">
        <f>+株価!AD8-株価!AD9</f>
        <v>30</v>
      </c>
      <c r="AE8">
        <f>+株価!AE8-株価!AE9</f>
        <v>-2</v>
      </c>
      <c r="AF8">
        <f>+株価!AF8-株価!AF9</f>
        <v>25</v>
      </c>
      <c r="AG8">
        <f>+株価!AG8-株価!AG9</f>
        <v>-5</v>
      </c>
      <c r="AH8">
        <f>+株価!AH8-株価!AH9</f>
        <v>-376</v>
      </c>
      <c r="AI8">
        <f>+株価!AI8-株価!AI9</f>
        <v>39</v>
      </c>
      <c r="AJ8">
        <f>+株価!AJ8-株価!AJ9</f>
        <v>7.7000000000000455</v>
      </c>
      <c r="AK8">
        <f>+株価!AK8-株価!AK9</f>
        <v>-1</v>
      </c>
      <c r="AL8">
        <f>+株価!AL8-株価!AL9</f>
        <v>11.5</v>
      </c>
      <c r="AM8">
        <f>+株価!AM8-株価!AM9</f>
        <v>1</v>
      </c>
      <c r="AN8">
        <f>+株価!AN8-株価!AN9</f>
        <v>19</v>
      </c>
      <c r="AO8">
        <f>+株価!AO8-株価!AO9</f>
        <v>4</v>
      </c>
      <c r="AP8">
        <f>+株価!AP8-株価!AP9</f>
        <v>-2</v>
      </c>
      <c r="AQ8">
        <f>+株価!AQ8-株価!AQ9</f>
        <v>-1</v>
      </c>
      <c r="AR8">
        <f>+株価!AR8-株価!AR9</f>
        <v>40</v>
      </c>
      <c r="AS8">
        <f>+株価!AS8-株価!AS9</f>
        <v>28</v>
      </c>
      <c r="AT8">
        <f>+株価!AT8-株価!AT9</f>
        <v>-4</v>
      </c>
      <c r="AU8">
        <f>+株価!AU8-株価!AU9</f>
        <v>8</v>
      </c>
      <c r="AV8">
        <f>+株価!AV8-株価!AV9</f>
        <v>190</v>
      </c>
      <c r="AW8">
        <f>+株価!AW8-株価!AW9</f>
        <v>-46</v>
      </c>
      <c r="AX8">
        <f>+株価!AX8-株価!AX9</f>
        <v>4</v>
      </c>
      <c r="AY8">
        <f>+株価!AY8-株価!AY9</f>
        <v>1.3999999999999773</v>
      </c>
    </row>
    <row r="9" spans="2:51">
      <c r="B9">
        <f>+株価!B9-株価!B10</f>
        <v>0</v>
      </c>
      <c r="C9">
        <f>+株価!C9-株価!C10</f>
        <v>-19</v>
      </c>
      <c r="D9">
        <f>+株価!D9-株価!D10</f>
        <v>0.5</v>
      </c>
      <c r="E9">
        <f>+株価!E9-株価!E10</f>
        <v>17</v>
      </c>
      <c r="F9">
        <f>+株価!F9-株価!F10</f>
        <v>-35</v>
      </c>
      <c r="G9">
        <f>+株価!G9-株価!G10</f>
        <v>-1</v>
      </c>
      <c r="H9">
        <f>+株価!H9-株価!H10</f>
        <v>9</v>
      </c>
      <c r="I9">
        <f>+株価!I9-株価!I10</f>
        <v>-9</v>
      </c>
      <c r="J9">
        <f>+株価!J9-株価!J10</f>
        <v>-2</v>
      </c>
      <c r="K9">
        <f>+株価!K9-株価!K10</f>
        <v>-77</v>
      </c>
      <c r="L9">
        <f>+株価!L9-株価!L10</f>
        <v>-15.5</v>
      </c>
      <c r="M9">
        <f>+株価!M9-株価!M10</f>
        <v>17</v>
      </c>
      <c r="N9">
        <f>+株価!N9-株価!N10</f>
        <v>84</v>
      </c>
      <c r="O9">
        <f>+株価!O9-株価!O10</f>
        <v>-30</v>
      </c>
      <c r="P9">
        <f>+株価!P9-株価!P10</f>
        <v>-45</v>
      </c>
      <c r="Q9">
        <f>+株価!Q9-株価!Q10</f>
        <v>40</v>
      </c>
      <c r="R9">
        <f>+株価!R9-株価!R10</f>
        <v>16</v>
      </c>
      <c r="S9">
        <f>+株価!S9-株価!S10</f>
        <v>-5</v>
      </c>
      <c r="T9">
        <f>+株価!T9-株価!T10</f>
        <v>90</v>
      </c>
      <c r="U9">
        <f>+株価!U9-株価!U10</f>
        <v>-42</v>
      </c>
      <c r="V9">
        <f>+株価!V9-株価!V10</f>
        <v>23</v>
      </c>
      <c r="W9">
        <f>+株価!W9-株価!W10</f>
        <v>-4</v>
      </c>
      <c r="X9">
        <f>+株価!X9-株価!X10</f>
        <v>10</v>
      </c>
      <c r="Y9">
        <f>+株価!Y9-株価!Y10</f>
        <v>21.5</v>
      </c>
      <c r="Z9">
        <f>+株価!Z9-株価!Z10</f>
        <v>18</v>
      </c>
      <c r="AA9">
        <f>+株価!AA9-株価!AA10</f>
        <v>4</v>
      </c>
      <c r="AB9">
        <f>+株価!AB9-株価!AB10</f>
        <v>-4</v>
      </c>
      <c r="AC9">
        <f>+株価!AC9-株価!AC10</f>
        <v>-7</v>
      </c>
      <c r="AD9">
        <f>+株価!AD9-株価!AD10</f>
        <v>-20</v>
      </c>
      <c r="AE9">
        <f>+株価!AE9-株価!AE10</f>
        <v>-2</v>
      </c>
      <c r="AF9">
        <f>+株価!AF9-株価!AF10</f>
        <v>12</v>
      </c>
      <c r="AG9">
        <f>+株価!AG9-株価!AG10</f>
        <v>8</v>
      </c>
      <c r="AH9">
        <f>+株価!AH9-株価!AH10</f>
        <v>-1</v>
      </c>
      <c r="AI9">
        <f>+株価!AI9-株価!AI10</f>
        <v>-9</v>
      </c>
      <c r="AJ9">
        <f>+株価!AJ9-株価!AJ10</f>
        <v>-4.7000000000000455</v>
      </c>
      <c r="AK9">
        <f>+株価!AK9-株価!AK10</f>
        <v>-24</v>
      </c>
      <c r="AL9">
        <f>+株価!AL9-株価!AL10</f>
        <v>-15.5</v>
      </c>
      <c r="AM9">
        <f>+株価!AM9-株価!AM10</f>
        <v>74</v>
      </c>
      <c r="AN9">
        <f>+株価!AN9-株価!AN10</f>
        <v>6</v>
      </c>
      <c r="AO9">
        <f>+株価!AO9-株価!AO10</f>
        <v>-14</v>
      </c>
      <c r="AP9">
        <f>+株価!AP9-株価!AP10</f>
        <v>-20</v>
      </c>
      <c r="AQ9">
        <f>+株価!AQ9-株価!AQ10</f>
        <v>-7</v>
      </c>
      <c r="AR9">
        <f>+株価!AR9-株価!AR10</f>
        <v>-80</v>
      </c>
      <c r="AS9">
        <f>+株価!AS9-株価!AS10</f>
        <v>-1</v>
      </c>
      <c r="AT9">
        <f>+株価!AT9-株価!AT10</f>
        <v>4</v>
      </c>
      <c r="AU9">
        <f>+株価!AU9-株価!AU10</f>
        <v>7</v>
      </c>
      <c r="AV9">
        <f>+株価!AV9-株価!AV10</f>
        <v>190</v>
      </c>
      <c r="AW9">
        <f>+株価!AW9-株価!AW10</f>
        <v>-3</v>
      </c>
      <c r="AX9">
        <f>+株価!AX9-株価!AX10</f>
        <v>-46</v>
      </c>
      <c r="AY9">
        <f>+株価!AY9-株価!AY10</f>
        <v>-9.2000000000000455</v>
      </c>
    </row>
    <row r="10" spans="2:51">
      <c r="B10">
        <f>+株価!B10-株価!B11</f>
        <v>1</v>
      </c>
      <c r="C10">
        <f>+株価!C10-株価!C11</f>
        <v>33</v>
      </c>
      <c r="D10">
        <f>+株価!D10-株価!D11</f>
        <v>-9</v>
      </c>
      <c r="E10">
        <f>+株価!E10-株価!E11</f>
        <v>-3</v>
      </c>
      <c r="F10">
        <f>+株価!F10-株価!F11</f>
        <v>-30</v>
      </c>
      <c r="G10">
        <f>+株価!G10-株価!G11</f>
        <v>-13</v>
      </c>
      <c r="H10">
        <f>+株価!H10-株価!H11</f>
        <v>-11</v>
      </c>
      <c r="I10">
        <f>+株価!I10-株価!I11</f>
        <v>-22</v>
      </c>
      <c r="J10">
        <f>+株価!J10-株価!J11</f>
        <v>1</v>
      </c>
      <c r="K10">
        <f>+株価!K10-株価!K11</f>
        <v>-70</v>
      </c>
      <c r="L10">
        <f>+株価!L10-株価!L11</f>
        <v>-62.5</v>
      </c>
      <c r="M10">
        <f>+株価!M10-株価!M11</f>
        <v>-14</v>
      </c>
      <c r="N10">
        <f>+株価!N10-株価!N11</f>
        <v>3</v>
      </c>
      <c r="O10">
        <f>+株価!O10-株価!O11</f>
        <v>20</v>
      </c>
      <c r="P10">
        <f>+株価!P10-株価!P11</f>
        <v>-45</v>
      </c>
      <c r="Q10">
        <f>+株価!Q10-株価!Q11</f>
        <v>-165</v>
      </c>
      <c r="R10">
        <f>+株価!R10-株価!R11</f>
        <v>-25</v>
      </c>
      <c r="S10">
        <f>+株価!S10-株価!S11</f>
        <v>-58</v>
      </c>
      <c r="T10">
        <f>+株価!T10-株価!T11</f>
        <v>-92</v>
      </c>
      <c r="U10">
        <f>+株価!U10-株価!U11</f>
        <v>-25.5</v>
      </c>
      <c r="V10">
        <f>+株価!V10-株価!V11</f>
        <v>-11</v>
      </c>
      <c r="W10">
        <f>+株価!W10-株価!W11</f>
        <v>-6</v>
      </c>
      <c r="X10">
        <f>+株価!X10-株価!X11</f>
        <v>0</v>
      </c>
      <c r="Y10">
        <f>+株価!Y10-株価!Y11</f>
        <v>-5</v>
      </c>
      <c r="Z10">
        <f>+株価!Z10-株価!Z11</f>
        <v>8</v>
      </c>
      <c r="AA10">
        <f>+株価!AA10-株価!AA11</f>
        <v>-3.5</v>
      </c>
      <c r="AB10">
        <f>+株価!AB10-株価!AB11</f>
        <v>-24</v>
      </c>
      <c r="AC10">
        <f>+株価!AC10-株価!AC11</f>
        <v>-3</v>
      </c>
      <c r="AD10">
        <f>+株価!AD10-株価!AD11</f>
        <v>-33</v>
      </c>
      <c r="AE10">
        <f>+株価!AE10-株価!AE11</f>
        <v>-21</v>
      </c>
      <c r="AF10">
        <f>+株価!AF10-株価!AF11</f>
        <v>-17</v>
      </c>
      <c r="AG10">
        <f>+株価!AG10-株価!AG11</f>
        <v>-3</v>
      </c>
      <c r="AH10">
        <f>+株価!AH10-株価!AH11</f>
        <v>-2</v>
      </c>
      <c r="AI10">
        <f>+株価!AI10-株価!AI11</f>
        <v>-12</v>
      </c>
      <c r="AJ10">
        <f>+株価!AJ10-株価!AJ11</f>
        <v>-8</v>
      </c>
      <c r="AK10">
        <f>+株価!AK10-株価!AK11</f>
        <v>-33</v>
      </c>
      <c r="AL10">
        <f>+株価!AL10-株価!AL11</f>
        <v>-9.5</v>
      </c>
      <c r="AM10">
        <f>+株価!AM10-株価!AM11</f>
        <v>-102</v>
      </c>
      <c r="AN10">
        <f>+株価!AN10-株価!AN11</f>
        <v>0</v>
      </c>
      <c r="AO10">
        <f>+株価!AO10-株価!AO11</f>
        <v>-13</v>
      </c>
      <c r="AP10">
        <f>+株価!AP10-株価!AP11</f>
        <v>-28</v>
      </c>
      <c r="AQ10">
        <f>+株価!AQ10-株価!AQ11</f>
        <v>-1</v>
      </c>
      <c r="AR10">
        <f>+株価!AR10-株価!AR11</f>
        <v>-30</v>
      </c>
      <c r="AS10">
        <f>+株価!AS10-株価!AS11</f>
        <v>-19</v>
      </c>
      <c r="AT10">
        <f>+株価!AT10-株価!AT11</f>
        <v>-81</v>
      </c>
      <c r="AU10">
        <f>+株価!AU10-株価!AU11</f>
        <v>-15</v>
      </c>
      <c r="AV10">
        <f>+株価!AV10-株価!AV11</f>
        <v>-265</v>
      </c>
      <c r="AW10">
        <f>+株価!AW10-株価!AW11</f>
        <v>-56</v>
      </c>
      <c r="AX10">
        <f>+株価!AX10-株価!AX11</f>
        <v>-3</v>
      </c>
      <c r="AY10">
        <f>+株価!AY10-株価!AY11</f>
        <v>-3.3999999999999773</v>
      </c>
    </row>
    <row r="11" spans="2:51">
      <c r="B11">
        <f>+株価!B11-株価!B12</f>
        <v>0</v>
      </c>
      <c r="C11">
        <f>+株価!C11-株価!C12</f>
        <v>29</v>
      </c>
      <c r="D11">
        <f>+株価!D11-株価!D12</f>
        <v>0</v>
      </c>
      <c r="E11">
        <f>+株価!E11-株価!E12</f>
        <v>-47</v>
      </c>
      <c r="F11">
        <f>+株価!F11-株価!F12</f>
        <v>-95</v>
      </c>
      <c r="G11">
        <f>+株価!G11-株価!G12</f>
        <v>-12</v>
      </c>
      <c r="H11">
        <f>+株価!H11-株価!H12</f>
        <v>-19</v>
      </c>
      <c r="I11">
        <f>+株価!I11-株価!I12</f>
        <v>-11</v>
      </c>
      <c r="J11">
        <f>+株価!J11-株価!J12</f>
        <v>-20</v>
      </c>
      <c r="K11">
        <f>+株価!K11-株価!K12</f>
        <v>79</v>
      </c>
      <c r="L11">
        <f>+株価!L11-株価!L12</f>
        <v>1</v>
      </c>
      <c r="M11">
        <f>+株価!M11-株価!M12</f>
        <v>-35</v>
      </c>
      <c r="N11">
        <f>+株価!N11-株価!N12</f>
        <v>1</v>
      </c>
      <c r="O11">
        <f>+株価!O11-株価!O12</f>
        <v>60</v>
      </c>
      <c r="P11">
        <f>+株価!P11-株価!P12</f>
        <v>-35</v>
      </c>
      <c r="Q11">
        <f>+株価!Q11-株価!Q12</f>
        <v>-60</v>
      </c>
      <c r="R11">
        <f>+株価!R11-株価!R12</f>
        <v>0</v>
      </c>
      <c r="S11">
        <f>+株価!S11-株価!S12</f>
        <v>-125</v>
      </c>
      <c r="T11">
        <f>+株価!T11-株価!T12</f>
        <v>-184</v>
      </c>
      <c r="U11">
        <f>+株価!U11-株価!U12</f>
        <v>-195</v>
      </c>
      <c r="V11">
        <f>+株価!V11-株価!V12</f>
        <v>-22</v>
      </c>
      <c r="W11">
        <f>+株価!W11-株価!W12</f>
        <v>0</v>
      </c>
      <c r="X11">
        <f>+株価!X11-株価!X12</f>
        <v>-10</v>
      </c>
      <c r="Y11">
        <f>+株価!Y11-株価!Y12</f>
        <v>-30.5</v>
      </c>
      <c r="Z11">
        <f>+株価!Z11-株価!Z12</f>
        <v>-17</v>
      </c>
      <c r="AA11">
        <f>+株価!AA11-株価!AA12</f>
        <v>-22</v>
      </c>
      <c r="AB11">
        <f>+株価!AB11-株価!AB12</f>
        <v>-29</v>
      </c>
      <c r="AC11">
        <f>+株価!AC11-株価!AC12</f>
        <v>-22</v>
      </c>
      <c r="AD11">
        <f>+株価!AD11-株価!AD12</f>
        <v>-22</v>
      </c>
      <c r="AE11">
        <f>+株価!AE11-株価!AE12</f>
        <v>12</v>
      </c>
      <c r="AF11">
        <f>+株価!AF11-株価!AF12</f>
        <v>-11</v>
      </c>
      <c r="AG11">
        <f>+株価!AG11-株価!AG12</f>
        <v>1</v>
      </c>
      <c r="AH11">
        <f>+株価!AH11-株価!AH12</f>
        <v>2</v>
      </c>
      <c r="AI11">
        <f>+株価!AI11-株価!AI12</f>
        <v>-17</v>
      </c>
      <c r="AJ11">
        <f>+株価!AJ11-株価!AJ12</f>
        <v>-2.5</v>
      </c>
      <c r="AK11">
        <f>+株価!AK11-株価!AK12</f>
        <v>-24</v>
      </c>
      <c r="AL11">
        <f>+株価!AL11-株価!AL12</f>
        <v>-15.5</v>
      </c>
      <c r="AM11">
        <f>+株価!AM11-株価!AM12</f>
        <v>-20</v>
      </c>
      <c r="AN11">
        <f>+株価!AN11-株価!AN12</f>
        <v>-6</v>
      </c>
      <c r="AO11">
        <f>+株価!AO11-株価!AO12</f>
        <v>-19</v>
      </c>
      <c r="AP11">
        <f>+株価!AP11-株価!AP12</f>
        <v>-32</v>
      </c>
      <c r="AQ11">
        <f>+株価!AQ11-株価!AQ12</f>
        <v>-3</v>
      </c>
      <c r="AR11">
        <f>+株価!AR11-株価!AR12</f>
        <v>-20</v>
      </c>
      <c r="AS11">
        <f>+株価!AS11-株価!AS12</f>
        <v>-24</v>
      </c>
      <c r="AT11">
        <f>+株価!AT11-株価!AT12</f>
        <v>5</v>
      </c>
      <c r="AU11">
        <f>+株価!AU11-株価!AU12</f>
        <v>-92</v>
      </c>
      <c r="AV11">
        <f>+株価!AV11-株価!AV12</f>
        <v>65</v>
      </c>
      <c r="AW11">
        <f>+株価!AW11-株価!AW12</f>
        <v>-15</v>
      </c>
      <c r="AX11">
        <f>+株価!AX11-株価!AX12</f>
        <v>5</v>
      </c>
      <c r="AY11">
        <f>+株価!AY11-株価!AY12</f>
        <v>2.2999999999999545</v>
      </c>
    </row>
    <row r="12" spans="2:51">
      <c r="B12">
        <f>+株価!B12-株価!B13</f>
        <v>-6</v>
      </c>
      <c r="C12">
        <f>+株価!C12-株価!C13</f>
        <v>-28</v>
      </c>
      <c r="D12">
        <f>+株価!D12-株価!D13</f>
        <v>1.5</v>
      </c>
      <c r="E12">
        <f>+株価!E12-株価!E13</f>
        <v>-26</v>
      </c>
      <c r="F12">
        <f>+株価!F12-株価!F13</f>
        <v>-10</v>
      </c>
      <c r="G12">
        <f>+株価!G12-株価!G13</f>
        <v>9</v>
      </c>
      <c r="H12">
        <f>+株価!H12-株価!H13</f>
        <v>4</v>
      </c>
      <c r="I12">
        <f>+株価!I12-株価!I13</f>
        <v>7</v>
      </c>
      <c r="J12">
        <f>+株価!J12-株価!J13</f>
        <v>-11</v>
      </c>
      <c r="K12">
        <f>+株価!K12-株価!K13</f>
        <v>-222</v>
      </c>
      <c r="L12">
        <f>+株価!L12-株価!L13</f>
        <v>-48</v>
      </c>
      <c r="M12">
        <f>+株価!M12-株価!M13</f>
        <v>62</v>
      </c>
      <c r="N12">
        <f>+株価!N12-株価!N13</f>
        <v>-18</v>
      </c>
      <c r="O12">
        <f>+株価!O12-株価!O13</f>
        <v>-180</v>
      </c>
      <c r="P12">
        <f>+株価!P12-株価!P13</f>
        <v>20</v>
      </c>
      <c r="Q12">
        <f>+株価!Q12-株価!Q13</f>
        <v>-10</v>
      </c>
      <c r="R12">
        <f>+株価!R12-株価!R13</f>
        <v>-6</v>
      </c>
      <c r="S12">
        <f>+株価!S12-株価!S13</f>
        <v>-40</v>
      </c>
      <c r="T12">
        <f>+株価!T12-株価!T13</f>
        <v>-96</v>
      </c>
      <c r="U12">
        <f>+株価!U12-株価!U13</f>
        <v>31.5</v>
      </c>
      <c r="V12">
        <f>+株価!V12-株価!V13</f>
        <v>-40</v>
      </c>
      <c r="W12">
        <f>+株価!W12-株価!W13</f>
        <v>0</v>
      </c>
      <c r="X12">
        <f>+株価!X12-株価!X13</f>
        <v>30</v>
      </c>
      <c r="Y12">
        <f>+株価!Y12-株価!Y13</f>
        <v>23.5</v>
      </c>
      <c r="Z12">
        <f>+株価!Z12-株価!Z13</f>
        <v>-39</v>
      </c>
      <c r="AA12">
        <f>+株価!AA12-株価!AA13</f>
        <v>-20</v>
      </c>
      <c r="AB12">
        <f>+株価!AB12-株価!AB13</f>
        <v>-21</v>
      </c>
      <c r="AC12">
        <f>+株価!AC12-株価!AC13</f>
        <v>-24</v>
      </c>
      <c r="AD12">
        <f>+株価!AD12-株価!AD13</f>
        <v>-5</v>
      </c>
      <c r="AE12">
        <f>+株価!AE12-株価!AE13</f>
        <v>7</v>
      </c>
      <c r="AF12">
        <f>+株価!AF12-株価!AF13</f>
        <v>14</v>
      </c>
      <c r="AG12">
        <f>+株価!AG12-株価!AG13</f>
        <v>-2</v>
      </c>
      <c r="AH12">
        <f>+株価!AH12-株価!AH13</f>
        <v>40</v>
      </c>
      <c r="AI12">
        <f>+株価!AI12-株価!AI13</f>
        <v>-6</v>
      </c>
      <c r="AJ12">
        <f>+株価!AJ12-株価!AJ13</f>
        <v>-10.200000000000045</v>
      </c>
      <c r="AK12">
        <f>+株価!AK12-株価!AK13</f>
        <v>35</v>
      </c>
      <c r="AL12">
        <f>+株価!AL12-株価!AL13</f>
        <v>-12.5</v>
      </c>
      <c r="AM12">
        <f>+株価!AM12-株価!AM13</f>
        <v>123</v>
      </c>
      <c r="AN12">
        <f>+株価!AN12-株価!AN13</f>
        <v>-14</v>
      </c>
      <c r="AO12">
        <f>+株価!AO12-株価!AO13</f>
        <v>-31</v>
      </c>
      <c r="AP12">
        <f>+株価!AP12-株価!AP13</f>
        <v>-15</v>
      </c>
      <c r="AQ12">
        <f>+株価!AQ12-株価!AQ13</f>
        <v>-7</v>
      </c>
      <c r="AR12">
        <f>+株価!AR12-株価!AR13</f>
        <v>10</v>
      </c>
      <c r="AS12">
        <f>+株価!AS12-株価!AS13</f>
        <v>-18</v>
      </c>
      <c r="AT12">
        <f>+株価!AT12-株価!AT13</f>
        <v>30</v>
      </c>
      <c r="AU12">
        <f>+株価!AU12-株価!AU13</f>
        <v>-10</v>
      </c>
      <c r="AV12">
        <f>+株価!AV12-株価!AV13</f>
        <v>100</v>
      </c>
      <c r="AW12">
        <f>+株価!AW12-株価!AW13</f>
        <v>28</v>
      </c>
      <c r="AX12">
        <f>+株価!AX12-株価!AX13</f>
        <v>-20</v>
      </c>
      <c r="AY12">
        <f>+株価!AY12-株価!AY13</f>
        <v>1.6000000000000227</v>
      </c>
    </row>
    <row r="13" spans="2:51">
      <c r="B13">
        <f>+株価!B13-株価!B14</f>
        <v>2</v>
      </c>
      <c r="C13">
        <f>+株価!C13-株価!C14</f>
        <v>-9</v>
      </c>
      <c r="D13">
        <f>+株価!D13-株価!D14</f>
        <v>-1.5</v>
      </c>
      <c r="E13">
        <f>+株価!E13-株価!E14</f>
        <v>-7</v>
      </c>
      <c r="F13">
        <f>+株価!F13-株価!F14</f>
        <v>25</v>
      </c>
      <c r="G13">
        <f>+株価!G13-株価!G14</f>
        <v>12</v>
      </c>
      <c r="H13">
        <f>+株価!H13-株価!H14</f>
        <v>-12</v>
      </c>
      <c r="I13">
        <f>+株価!I13-株価!I14</f>
        <v>-19</v>
      </c>
      <c r="J13">
        <f>+株価!J13-株価!J14</f>
        <v>-32</v>
      </c>
      <c r="K13">
        <f>+株価!K13-株価!K14</f>
        <v>49</v>
      </c>
      <c r="L13">
        <f>+株価!L13-株価!L14</f>
        <v>25</v>
      </c>
      <c r="M13">
        <f>+株価!M13-株価!M14</f>
        <v>-5</v>
      </c>
      <c r="N13">
        <f>+株価!N13-株価!N14</f>
        <v>0</v>
      </c>
      <c r="O13">
        <f>+株価!O13-株価!O14</f>
        <v>50</v>
      </c>
      <c r="P13">
        <f>+株価!P13-株価!P14</f>
        <v>-75</v>
      </c>
      <c r="Q13">
        <f>+株価!Q13-株価!Q14</f>
        <v>75</v>
      </c>
      <c r="R13">
        <f>+株価!R13-株価!R14</f>
        <v>25</v>
      </c>
      <c r="S13">
        <f>+株価!S13-株価!S14</f>
        <v>-1</v>
      </c>
      <c r="T13">
        <f>+株価!T13-株価!T14</f>
        <v>-88</v>
      </c>
      <c r="U13">
        <f>+株価!U13-株価!U14</f>
        <v>-6.5</v>
      </c>
      <c r="V13">
        <f>+株価!V13-株価!V14</f>
        <v>-4</v>
      </c>
      <c r="W13">
        <f>+株価!W13-株価!W14</f>
        <v>2</v>
      </c>
      <c r="X13">
        <f>+株価!X13-株価!X14</f>
        <v>0</v>
      </c>
      <c r="Y13">
        <f>+株価!Y13-株価!Y14</f>
        <v>-14</v>
      </c>
      <c r="Z13">
        <f>+株価!Z13-株価!Z14</f>
        <v>10</v>
      </c>
      <c r="AA13">
        <f>+株価!AA13-株価!AA14</f>
        <v>-10.5</v>
      </c>
      <c r="AB13">
        <f>+株価!AB13-株価!AB14</f>
        <v>14</v>
      </c>
      <c r="AC13">
        <f>+株価!AC13-株価!AC14</f>
        <v>10</v>
      </c>
      <c r="AD13">
        <f>+株価!AD13-株価!AD14</f>
        <v>-5</v>
      </c>
      <c r="AE13">
        <f>+株価!AE13-株価!AE14</f>
        <v>-12</v>
      </c>
      <c r="AF13">
        <f>+株価!AF13-株価!AF14</f>
        <v>0</v>
      </c>
      <c r="AG13">
        <f>+株価!AG13-株価!AG14</f>
        <v>-1</v>
      </c>
      <c r="AH13">
        <f>+株価!AH13-株価!AH14</f>
        <v>-76</v>
      </c>
      <c r="AI13">
        <f>+株価!AI13-株価!AI14</f>
        <v>7</v>
      </c>
      <c r="AJ13">
        <f>+株価!AJ13-株価!AJ14</f>
        <v>11.5</v>
      </c>
      <c r="AK13">
        <f>+株価!AK13-株価!AK14</f>
        <v>-64</v>
      </c>
      <c r="AL13">
        <f>+株価!AL13-株価!AL14</f>
        <v>7.5</v>
      </c>
      <c r="AM13">
        <f>+株価!AM13-株価!AM14</f>
        <v>23</v>
      </c>
      <c r="AN13">
        <f>+株価!AN13-株価!AN14</f>
        <v>-13</v>
      </c>
      <c r="AO13">
        <f>+株価!AO13-株価!AO14</f>
        <v>-21</v>
      </c>
      <c r="AP13">
        <f>+株価!AP13-株価!AP14</f>
        <v>1</v>
      </c>
      <c r="AQ13">
        <f>+株価!AQ13-株価!AQ14</f>
        <v>5</v>
      </c>
      <c r="AR13">
        <f>+株価!AR13-株価!AR14</f>
        <v>60</v>
      </c>
      <c r="AS13">
        <f>+株価!AS13-株価!AS14</f>
        <v>-13</v>
      </c>
      <c r="AT13">
        <f>+株価!AT13-株価!AT14</f>
        <v>10</v>
      </c>
      <c r="AU13">
        <f>+株価!AU13-株価!AU14</f>
        <v>25</v>
      </c>
      <c r="AV13">
        <f>+株価!AV13-株価!AV14</f>
        <v>150</v>
      </c>
      <c r="AW13">
        <f>+株価!AW13-株価!AW14</f>
        <v>34</v>
      </c>
      <c r="AX13">
        <f>+株価!AX13-株価!AX14</f>
        <v>-13</v>
      </c>
      <c r="AY13">
        <f>+株価!AY13-株価!AY14</f>
        <v>11.399999999999977</v>
      </c>
    </row>
    <row r="14" spans="2:51">
      <c r="B14">
        <f>+株価!B14-株価!B15</f>
        <v>0</v>
      </c>
      <c r="C14">
        <f>+株価!C14-株価!C15</f>
        <v>-29</v>
      </c>
      <c r="D14">
        <f>+株価!D14-株価!D15</f>
        <v>-19</v>
      </c>
      <c r="E14">
        <f>+株価!E14-株価!E15</f>
        <v>-16</v>
      </c>
      <c r="F14">
        <f>+株価!F14-株価!F15</f>
        <v>-170</v>
      </c>
      <c r="G14">
        <f>+株価!G14-株価!G15</f>
        <v>-36</v>
      </c>
      <c r="H14">
        <f>+株価!H14-株価!H15</f>
        <v>-50</v>
      </c>
      <c r="I14">
        <f>+株価!I14-株価!I15</f>
        <v>-20</v>
      </c>
      <c r="J14">
        <f>+株価!J14-株価!J15</f>
        <v>-68</v>
      </c>
      <c r="K14">
        <f>+株価!K14-株価!K15</f>
        <v>-55</v>
      </c>
      <c r="L14">
        <f>+株価!L14-株価!L15</f>
        <v>0</v>
      </c>
      <c r="M14">
        <f>+株価!M14-株価!M15</f>
        <v>0</v>
      </c>
      <c r="N14">
        <f>+株価!N14-株価!N15</f>
        <v>-34</v>
      </c>
      <c r="O14">
        <f>+株価!O14-株価!O15</f>
        <v>-160</v>
      </c>
      <c r="P14">
        <f>+株価!P14-株価!P15</f>
        <v>10</v>
      </c>
      <c r="Q14">
        <f>+株価!Q14-株価!Q15</f>
        <v>15</v>
      </c>
      <c r="R14">
        <f>+株価!R14-株価!R15</f>
        <v>30</v>
      </c>
      <c r="S14">
        <f>+株価!S14-株価!S15</f>
        <v>-9</v>
      </c>
      <c r="T14">
        <f>+株価!T14-株価!T15</f>
        <v>30</v>
      </c>
      <c r="U14">
        <f>+株価!U14-株価!U15</f>
        <v>5</v>
      </c>
      <c r="V14">
        <f>+株価!V14-株価!V15</f>
        <v>-17</v>
      </c>
      <c r="W14">
        <f>+株価!W14-株価!W15</f>
        <v>-2</v>
      </c>
      <c r="X14">
        <f>+株価!X14-株価!X15</f>
        <v>20</v>
      </c>
      <c r="Y14">
        <f>+株価!Y14-株価!Y15</f>
        <v>34</v>
      </c>
      <c r="Z14">
        <f>+株価!Z14-株価!Z15</f>
        <v>-30</v>
      </c>
      <c r="AA14">
        <f>+株価!AA14-株価!AA15</f>
        <v>-7.5</v>
      </c>
      <c r="AB14">
        <f>+株価!AB14-株価!AB15</f>
        <v>27</v>
      </c>
      <c r="AC14">
        <f>+株価!AC14-株価!AC15</f>
        <v>3</v>
      </c>
      <c r="AD14">
        <f>+株価!AD14-株価!AD15</f>
        <v>-40</v>
      </c>
      <c r="AE14">
        <f>+株価!AE14-株価!AE15</f>
        <v>9</v>
      </c>
      <c r="AF14">
        <f>+株価!AF14-株価!AF15</f>
        <v>5</v>
      </c>
      <c r="AG14">
        <f>+株価!AG14-株価!AG15</f>
        <v>-16</v>
      </c>
      <c r="AH14">
        <f>+株価!AH14-株価!AH15</f>
        <v>-23</v>
      </c>
      <c r="AI14">
        <f>+株価!AI14-株価!AI15</f>
        <v>-33</v>
      </c>
      <c r="AJ14">
        <f>+株価!AJ14-株価!AJ15</f>
        <v>-5.5</v>
      </c>
      <c r="AK14">
        <f>+株価!AK14-株価!AK15</f>
        <v>4</v>
      </c>
      <c r="AL14">
        <f>+株価!AL14-株価!AL15</f>
        <v>-2</v>
      </c>
      <c r="AM14">
        <f>+株価!AM14-株価!AM15</f>
        <v>45</v>
      </c>
      <c r="AN14">
        <f>+株価!AN14-株価!AN15</f>
        <v>-12</v>
      </c>
      <c r="AO14">
        <f>+株価!AO14-株価!AO15</f>
        <v>32</v>
      </c>
      <c r="AP14">
        <f>+株価!AP14-株価!AP15</f>
        <v>-4</v>
      </c>
      <c r="AQ14">
        <f>+株価!AQ14-株価!AQ15</f>
        <v>-3</v>
      </c>
      <c r="AR14">
        <f>+株価!AR14-株価!AR15</f>
        <v>60</v>
      </c>
      <c r="AS14">
        <f>+株価!AS14-株価!AS15</f>
        <v>-6</v>
      </c>
      <c r="AT14">
        <f>+株価!AT14-株価!AT15</f>
        <v>-41</v>
      </c>
      <c r="AU14">
        <f>+株価!AU14-株価!AU15</f>
        <v>-40</v>
      </c>
      <c r="AV14">
        <f>+株価!AV14-株価!AV15</f>
        <v>-165</v>
      </c>
      <c r="AW14">
        <f>+株価!AW14-株価!AW15</f>
        <v>6</v>
      </c>
      <c r="AX14">
        <f>+株価!AX14-株価!AX15</f>
        <v>24</v>
      </c>
      <c r="AY14">
        <f>+株価!AY14-株価!AY15</f>
        <v>-11</v>
      </c>
    </row>
    <row r="15" spans="2:51">
      <c r="B15">
        <f>+株価!B15-株価!B16</f>
        <v>11</v>
      </c>
      <c r="C15">
        <f>+株価!C15-株価!C16</f>
        <v>12</v>
      </c>
      <c r="D15">
        <f>+株価!D15-株価!D16</f>
        <v>-8</v>
      </c>
      <c r="E15">
        <f>+株価!E15-株価!E16</f>
        <v>-170</v>
      </c>
      <c r="F15">
        <f>+株価!F15-株価!F16</f>
        <v>-65</v>
      </c>
      <c r="G15">
        <f>+株価!G15-株価!G16</f>
        <v>-2</v>
      </c>
      <c r="H15">
        <f>+株価!H15-株価!H16</f>
        <v>6</v>
      </c>
      <c r="I15">
        <f>+株価!I15-株価!I16</f>
        <v>-3</v>
      </c>
      <c r="J15">
        <f>+株価!J15-株価!J16</f>
        <v>-24</v>
      </c>
      <c r="K15">
        <f>+株価!K15-株価!K16</f>
        <v>-38</v>
      </c>
      <c r="L15">
        <f>+株価!L15-株価!L16</f>
        <v>-12</v>
      </c>
      <c r="M15">
        <f>+株価!M15-株価!M16</f>
        <v>-27</v>
      </c>
      <c r="N15">
        <f>+株価!N15-株価!N16</f>
        <v>-6</v>
      </c>
      <c r="O15">
        <f>+株価!O15-株価!O16</f>
        <v>-20</v>
      </c>
      <c r="P15">
        <f>+株価!P15-株価!P16</f>
        <v>35</v>
      </c>
      <c r="Q15">
        <f>+株価!Q15-株価!Q16</f>
        <v>20</v>
      </c>
      <c r="R15">
        <f>+株価!R15-株価!R16</f>
        <v>22</v>
      </c>
      <c r="S15">
        <f>+株価!S15-株価!S16</f>
        <v>31</v>
      </c>
      <c r="T15">
        <f>+株価!T15-株価!T16</f>
        <v>53</v>
      </c>
      <c r="U15">
        <f>+株価!U15-株価!U16</f>
        <v>3</v>
      </c>
      <c r="V15">
        <f>+株価!V15-株価!V16</f>
        <v>0</v>
      </c>
      <c r="W15">
        <f>+株価!W15-株価!W16</f>
        <v>-5</v>
      </c>
      <c r="X15">
        <f>+株価!X15-株価!X16</f>
        <v>60</v>
      </c>
      <c r="Y15">
        <f>+株価!Y15-株価!Y16</f>
        <v>-5.5</v>
      </c>
      <c r="Z15">
        <f>+株価!Z15-株価!Z16</f>
        <v>20</v>
      </c>
      <c r="AA15">
        <f>+株価!AA15-株価!AA16</f>
        <v>13.5</v>
      </c>
      <c r="AB15">
        <f>+株価!AB15-株価!AB16</f>
        <v>-9</v>
      </c>
      <c r="AC15">
        <f>+株価!AC15-株価!AC16</f>
        <v>1</v>
      </c>
      <c r="AD15">
        <f>+株価!AD15-株価!AD16</f>
        <v>15</v>
      </c>
      <c r="AE15">
        <f>+株価!AE15-株価!AE16</f>
        <v>7</v>
      </c>
      <c r="AF15">
        <f>+株価!AF15-株価!AF16</f>
        <v>-17</v>
      </c>
      <c r="AG15">
        <f>+株価!AG15-株価!AG16</f>
        <v>0</v>
      </c>
      <c r="AH15">
        <f>+株価!AH15-株価!AH16</f>
        <v>-11</v>
      </c>
      <c r="AI15">
        <f>+株価!AI15-株価!AI16</f>
        <v>-46</v>
      </c>
      <c r="AJ15">
        <f>+株価!AJ15-株価!AJ16</f>
        <v>-16.399999999999977</v>
      </c>
      <c r="AK15">
        <f>+株価!AK15-株価!AK16</f>
        <v>-5</v>
      </c>
      <c r="AL15">
        <f>+株価!AL15-株価!AL16</f>
        <v>-40</v>
      </c>
      <c r="AM15">
        <f>+株価!AM15-株価!AM16</f>
        <v>-43</v>
      </c>
      <c r="AN15">
        <f>+株価!AN15-株価!AN16</f>
        <v>4</v>
      </c>
      <c r="AO15">
        <f>+株価!AO15-株価!AO16</f>
        <v>-78</v>
      </c>
      <c r="AP15">
        <f>+株価!AP15-株価!AP16</f>
        <v>0</v>
      </c>
      <c r="AQ15">
        <f>+株価!AQ15-株価!AQ16</f>
        <v>-5</v>
      </c>
      <c r="AR15">
        <f>+株価!AR15-株価!AR16</f>
        <v>170</v>
      </c>
      <c r="AS15">
        <f>+株価!AS15-株価!AS16</f>
        <v>-24</v>
      </c>
      <c r="AT15">
        <f>+株価!AT15-株価!AT16</f>
        <v>-55</v>
      </c>
      <c r="AU15">
        <f>+株価!AU15-株価!AU16</f>
        <v>10</v>
      </c>
      <c r="AV15">
        <f>+株価!AV15-株価!AV16</f>
        <v>-165</v>
      </c>
      <c r="AW15">
        <f>+株価!AW15-株価!AW16</f>
        <v>-69</v>
      </c>
      <c r="AX15">
        <f>+株価!AX15-株価!AX16</f>
        <v>-44</v>
      </c>
      <c r="AY15">
        <f>+株価!AY15-株価!AY16</f>
        <v>1</v>
      </c>
    </row>
    <row r="16" spans="2:51">
      <c r="B16">
        <f>+株価!B16-株価!B17</f>
        <v>-7</v>
      </c>
      <c r="C16">
        <f>+株価!C16-株価!C17</f>
        <v>-23</v>
      </c>
      <c r="D16">
        <f>+株価!D16-株価!D17</f>
        <v>3</v>
      </c>
      <c r="E16">
        <f>+株価!E16-株価!E17</f>
        <v>0</v>
      </c>
      <c r="F16">
        <f>+株価!F16-株価!F17</f>
        <v>-110</v>
      </c>
      <c r="G16">
        <f>+株価!G16-株価!G17</f>
        <v>-4</v>
      </c>
      <c r="H16">
        <f>+株価!H16-株価!H17</f>
        <v>2</v>
      </c>
      <c r="I16">
        <f>+株価!I16-株価!I17</f>
        <v>13</v>
      </c>
      <c r="J16">
        <f>+株価!J16-株価!J17</f>
        <v>-16</v>
      </c>
      <c r="K16">
        <f>+株価!K16-株価!K17</f>
        <v>-40</v>
      </c>
      <c r="L16">
        <f>+株価!L16-株価!L17</f>
        <v>4</v>
      </c>
      <c r="M16">
        <f>+株価!M16-株価!M17</f>
        <v>-7</v>
      </c>
      <c r="N16">
        <f>+株価!N16-株価!N17</f>
        <v>-21</v>
      </c>
      <c r="O16">
        <f>+株価!O16-株価!O17</f>
        <v>-60</v>
      </c>
      <c r="P16">
        <f>+株価!P16-株価!P17</f>
        <v>-40</v>
      </c>
      <c r="Q16">
        <f>+株価!Q16-株価!Q17</f>
        <v>-75</v>
      </c>
      <c r="R16">
        <f>+株価!R16-株価!R17</f>
        <v>-65</v>
      </c>
      <c r="S16">
        <f>+株価!S16-株価!S17</f>
        <v>-14</v>
      </c>
      <c r="T16">
        <f>+株価!T16-株価!T17</f>
        <v>8</v>
      </c>
      <c r="U16">
        <f>+株価!U16-株価!U17</f>
        <v>-28</v>
      </c>
      <c r="V16">
        <f>+株価!V16-株価!V17</f>
        <v>18</v>
      </c>
      <c r="W16">
        <f>+株価!W16-株価!W17</f>
        <v>1</v>
      </c>
      <c r="X16">
        <f>+株価!X16-株価!X17</f>
        <v>-110</v>
      </c>
      <c r="Y16">
        <f>+株価!Y16-株価!Y17</f>
        <v>-25.5</v>
      </c>
      <c r="Z16">
        <f>+株価!Z16-株価!Z17</f>
        <v>-36</v>
      </c>
      <c r="AA16">
        <f>+株価!AA16-株価!AA17</f>
        <v>-34</v>
      </c>
      <c r="AB16">
        <f>+株価!AB16-株価!AB17</f>
        <v>-11</v>
      </c>
      <c r="AC16">
        <f>+株価!AC16-株価!AC17</f>
        <v>-4</v>
      </c>
      <c r="AD16">
        <f>+株価!AD16-株価!AD17</f>
        <v>32</v>
      </c>
      <c r="AE16">
        <f>+株価!AE16-株価!AE17</f>
        <v>-9</v>
      </c>
      <c r="AF16">
        <f>+株価!AF16-株価!AF17</f>
        <v>-7</v>
      </c>
      <c r="AG16">
        <f>+株価!AG16-株価!AG17</f>
        <v>-1</v>
      </c>
      <c r="AH16">
        <f>+株価!AH16-株価!AH17</f>
        <v>-6</v>
      </c>
      <c r="AI16">
        <f>+株価!AI16-株価!AI17</f>
        <v>-28</v>
      </c>
      <c r="AJ16">
        <f>+株価!AJ16-株価!AJ17</f>
        <v>-13.299999999999955</v>
      </c>
      <c r="AK16">
        <f>+株価!AK16-株価!AK17</f>
        <v>-4</v>
      </c>
      <c r="AL16">
        <f>+株価!AL16-株価!AL17</f>
        <v>-91</v>
      </c>
      <c r="AM16">
        <f>+株価!AM16-株価!AM17</f>
        <v>1</v>
      </c>
      <c r="AN16">
        <f>+株価!AN16-株価!AN17</f>
        <v>4</v>
      </c>
      <c r="AO16">
        <f>+株価!AO16-株価!AO17</f>
        <v>-4</v>
      </c>
      <c r="AP16">
        <f>+株価!AP16-株価!AP17</f>
        <v>9</v>
      </c>
      <c r="AQ16">
        <f>+株価!AQ16-株価!AQ17</f>
        <v>0</v>
      </c>
      <c r="AR16">
        <f>+株価!AR16-株価!AR17</f>
        <v>-25</v>
      </c>
      <c r="AS16">
        <f>+株価!AS16-株価!AS17</f>
        <v>-22</v>
      </c>
      <c r="AT16">
        <f>+株価!AT16-株価!AT17</f>
        <v>-9</v>
      </c>
      <c r="AU16">
        <f>+株価!AU16-株価!AU17</f>
        <v>-65</v>
      </c>
      <c r="AV16">
        <f>+株価!AV16-株価!AV17</f>
        <v>175</v>
      </c>
      <c r="AW16">
        <f>+株価!AW16-株価!AW17</f>
        <v>75</v>
      </c>
      <c r="AX16">
        <f>+株価!AX16-株価!AX17</f>
        <v>-34</v>
      </c>
      <c r="AY16">
        <f>+株価!AY16-株価!AY17</f>
        <v>-6.3999999999999773</v>
      </c>
    </row>
    <row r="17" spans="2:51">
      <c r="B17">
        <f>+株価!B17-株価!B18</f>
        <v>-2</v>
      </c>
      <c r="C17">
        <f>+株価!C17-株価!C18</f>
        <v>23</v>
      </c>
      <c r="D17">
        <f>+株価!D17-株価!D18</f>
        <v>27</v>
      </c>
      <c r="E17">
        <f>+株価!E17-株価!E18</f>
        <v>60</v>
      </c>
      <c r="F17">
        <f>+株価!F17-株価!F18</f>
        <v>105</v>
      </c>
      <c r="G17">
        <f>+株価!G17-株価!G18</f>
        <v>44</v>
      </c>
      <c r="H17">
        <f>+株価!H17-株価!H18</f>
        <v>28</v>
      </c>
      <c r="I17">
        <f>+株価!I17-株価!I18</f>
        <v>48</v>
      </c>
      <c r="J17">
        <f>+株価!J17-株価!J18</f>
        <v>36</v>
      </c>
      <c r="K17">
        <f>+株価!K17-株価!K18</f>
        <v>105</v>
      </c>
      <c r="L17">
        <f>+株価!L17-株価!L18</f>
        <v>63</v>
      </c>
      <c r="M17">
        <f>+株価!M17-株価!M18</f>
        <v>32</v>
      </c>
      <c r="N17">
        <f>+株価!N17-株価!N18</f>
        <v>26</v>
      </c>
      <c r="O17">
        <f>+株価!O17-株価!O18</f>
        <v>-330</v>
      </c>
      <c r="P17">
        <f>+株価!P17-株価!P18</f>
        <v>-35</v>
      </c>
      <c r="Q17">
        <f>+株価!Q17-株価!Q18</f>
        <v>15</v>
      </c>
      <c r="R17">
        <f>+株価!R17-株価!R18</f>
        <v>-171</v>
      </c>
      <c r="S17">
        <f>+株価!S17-株価!S18</f>
        <v>11</v>
      </c>
      <c r="T17">
        <f>+株価!T17-株価!T18</f>
        <v>43</v>
      </c>
      <c r="U17">
        <f>+株価!U17-株価!U18</f>
        <v>64</v>
      </c>
      <c r="V17">
        <f>+株価!V17-株価!V18</f>
        <v>19</v>
      </c>
      <c r="W17">
        <f>+株価!W17-株価!W18</f>
        <v>7</v>
      </c>
      <c r="X17">
        <f>+株価!X17-株価!X18</f>
        <v>150</v>
      </c>
      <c r="Y17">
        <f>+株価!Y17-株価!Y18</f>
        <v>35</v>
      </c>
      <c r="Z17">
        <f>+株価!Z17-株価!Z18</f>
        <v>7</v>
      </c>
      <c r="AA17">
        <f>+株価!AA17-株価!AA18</f>
        <v>37</v>
      </c>
      <c r="AB17">
        <f>+株価!AB17-株価!AB18</f>
        <v>43</v>
      </c>
      <c r="AC17">
        <f>+株価!AC17-株価!AC18</f>
        <v>24</v>
      </c>
      <c r="AD17">
        <f>+株価!AD17-株価!AD18</f>
        <v>19</v>
      </c>
      <c r="AE17">
        <f>+株価!AE17-株価!AE18</f>
        <v>-7</v>
      </c>
      <c r="AF17">
        <f>+株価!AF17-株価!AF18</f>
        <v>45</v>
      </c>
      <c r="AG17">
        <f>+株価!AG17-株価!AG18</f>
        <v>3</v>
      </c>
      <c r="AH17">
        <f>+株価!AH17-株価!AH18</f>
        <v>97</v>
      </c>
      <c r="AI17">
        <f>+株価!AI17-株価!AI18</f>
        <v>90</v>
      </c>
      <c r="AJ17">
        <f>+株価!AJ17-株価!AJ18</f>
        <v>17.299999999999955</v>
      </c>
      <c r="AK17">
        <f>+株価!AK17-株価!AK18</f>
        <v>41</v>
      </c>
      <c r="AL17">
        <f>+株価!AL17-株価!AL18</f>
        <v>40</v>
      </c>
      <c r="AM17">
        <f>+株価!AM17-株価!AM18</f>
        <v>39</v>
      </c>
      <c r="AN17">
        <f>+株価!AN17-株価!AN18</f>
        <v>18</v>
      </c>
      <c r="AO17">
        <f>+株価!AO17-株価!AO18</f>
        <v>25</v>
      </c>
      <c r="AP17">
        <f>+株価!AP17-株価!AP18</f>
        <v>64</v>
      </c>
      <c r="AQ17">
        <f>+株価!AQ17-株価!AQ18</f>
        <v>10</v>
      </c>
      <c r="AR17">
        <f>+株価!AR17-株価!AR18</f>
        <v>205</v>
      </c>
      <c r="AS17">
        <f>+株価!AS17-株価!AS18</f>
        <v>81</v>
      </c>
      <c r="AT17">
        <f>+株価!AT17-株価!AT18</f>
        <v>72</v>
      </c>
      <c r="AU17">
        <f>+株価!AU17-株価!AU18</f>
        <v>105</v>
      </c>
      <c r="AV17">
        <f>+株価!AV17-株価!AV18</f>
        <v>375</v>
      </c>
      <c r="AW17">
        <f>+株価!AW17-株価!AW18</f>
        <v>118</v>
      </c>
      <c r="AX17">
        <f>+株価!AX17-株価!AX18</f>
        <v>107</v>
      </c>
      <c r="AY17">
        <f>+株価!AY17-株価!AY18</f>
        <v>-7</v>
      </c>
    </row>
    <row r="18" spans="2:51">
      <c r="B18">
        <f>+株価!B18-株価!B19</f>
        <v>34</v>
      </c>
      <c r="C18">
        <f>+株価!C18-株価!C19</f>
        <v>64</v>
      </c>
      <c r="D18">
        <f>+株価!D18-株価!D19</f>
        <v>18.5</v>
      </c>
      <c r="E18">
        <f>+株価!E18-株価!E19</f>
        <v>-20</v>
      </c>
      <c r="F18">
        <f>+株価!F18-株価!F19</f>
        <v>40</v>
      </c>
      <c r="G18">
        <f>+株価!G18-株価!G19</f>
        <v>18</v>
      </c>
      <c r="H18">
        <f>+株価!H18-株価!H19</f>
        <v>17</v>
      </c>
      <c r="I18">
        <f>+株価!I18-株価!I19</f>
        <v>17</v>
      </c>
      <c r="J18">
        <f>+株価!J18-株価!J19</f>
        <v>24</v>
      </c>
      <c r="K18">
        <f>+株価!K18-株価!K19</f>
        <v>50</v>
      </c>
      <c r="L18">
        <f>+株価!L18-株価!L19</f>
        <v>-4</v>
      </c>
      <c r="M18">
        <f>+株価!M18-株価!M19</f>
        <v>16</v>
      </c>
      <c r="N18">
        <f>+株価!N18-株価!N19</f>
        <v>34</v>
      </c>
      <c r="O18">
        <f>+株価!O18-株価!O19</f>
        <v>80</v>
      </c>
      <c r="P18">
        <f>+株価!P18-株価!P19</f>
        <v>50</v>
      </c>
      <c r="Q18">
        <f>+株価!Q18-株価!Q19</f>
        <v>20</v>
      </c>
      <c r="R18">
        <f>+株価!R18-株価!R19</f>
        <v>48</v>
      </c>
      <c r="S18">
        <f>+株価!S18-株価!S19</f>
        <v>40</v>
      </c>
      <c r="T18">
        <f>+株価!T18-株価!T19</f>
        <v>40</v>
      </c>
      <c r="U18">
        <f>+株価!U18-株価!U19</f>
        <v>43.5</v>
      </c>
      <c r="V18">
        <f>+株価!V18-株価!V19</f>
        <v>5</v>
      </c>
      <c r="W18">
        <f>+株価!W18-株価!W19</f>
        <v>4</v>
      </c>
      <c r="X18">
        <f>+株価!X18-株価!X19</f>
        <v>210</v>
      </c>
      <c r="Y18">
        <f>+株価!Y18-株価!Y19</f>
        <v>6</v>
      </c>
      <c r="Z18">
        <f>+株価!Z18-株価!Z19</f>
        <v>182</v>
      </c>
      <c r="AA18">
        <f>+株価!AA18-株価!AA19</f>
        <v>8</v>
      </c>
      <c r="AB18">
        <f>+株価!AB18-株価!AB19</f>
        <v>14</v>
      </c>
      <c r="AC18">
        <f>+株価!AC18-株価!AC19</f>
        <v>-2</v>
      </c>
      <c r="AD18">
        <f>+株価!AD18-株価!AD19</f>
        <v>16</v>
      </c>
      <c r="AE18">
        <f>+株価!AE18-株価!AE19</f>
        <v>-1</v>
      </c>
      <c r="AF18">
        <f>+株価!AF18-株価!AF19</f>
        <v>25</v>
      </c>
      <c r="AG18">
        <f>+株価!AG18-株価!AG19</f>
        <v>19</v>
      </c>
      <c r="AH18">
        <f>+株価!AH18-株価!AH19</f>
        <v>14</v>
      </c>
      <c r="AI18">
        <f>+株価!AI18-株価!AI19</f>
        <v>53</v>
      </c>
      <c r="AJ18">
        <f>+株価!AJ18-株価!AJ19</f>
        <v>4.1000000000000227</v>
      </c>
      <c r="AK18">
        <f>+株価!AK18-株価!AK19</f>
        <v>24</v>
      </c>
      <c r="AL18">
        <f>+株価!AL18-株価!AL19</f>
        <v>16</v>
      </c>
      <c r="AM18">
        <f>+株価!AM18-株価!AM19</f>
        <v>11</v>
      </c>
      <c r="AN18">
        <f>+株価!AN18-株価!AN19</f>
        <v>10</v>
      </c>
      <c r="AO18">
        <f>+株価!AO18-株価!AO19</f>
        <v>23</v>
      </c>
      <c r="AP18">
        <f>+株価!AP18-株価!AP19</f>
        <v>26</v>
      </c>
      <c r="AQ18">
        <f>+株価!AQ18-株価!AQ19</f>
        <v>6</v>
      </c>
      <c r="AR18">
        <f>+株価!AR18-株価!AR19</f>
        <v>95</v>
      </c>
      <c r="AS18">
        <f>+株価!AS18-株価!AS19</f>
        <v>2</v>
      </c>
      <c r="AT18">
        <f>+株価!AT18-株価!AT19</f>
        <v>58</v>
      </c>
      <c r="AU18">
        <f>+株価!AU18-株価!AU19</f>
        <v>28</v>
      </c>
      <c r="AV18">
        <f>+株価!AV18-株価!AV19</f>
        <v>245</v>
      </c>
      <c r="AW18">
        <f>+株価!AW18-株価!AW19</f>
        <v>-11</v>
      </c>
      <c r="AX18">
        <f>+株価!AX18-株価!AX19</f>
        <v>111</v>
      </c>
      <c r="AY18">
        <f>+株価!AY18-株価!AY19</f>
        <v>7.6000000000000227</v>
      </c>
    </row>
    <row r="19" spans="2:51">
      <c r="B19">
        <f>+株価!B19-株価!B20</f>
        <v>-12</v>
      </c>
      <c r="C19">
        <f>+株価!C19-株価!C20</f>
        <v>-116</v>
      </c>
      <c r="D19">
        <f>+株価!D19-株価!D20</f>
        <v>5</v>
      </c>
      <c r="E19">
        <f>+株価!E19-株価!E20</f>
        <v>5</v>
      </c>
      <c r="F19">
        <f>+株価!F19-株価!F20</f>
        <v>70</v>
      </c>
      <c r="G19">
        <f>+株価!G19-株価!G20</f>
        <v>4</v>
      </c>
      <c r="H19">
        <f>+株価!H19-株価!H20</f>
        <v>3</v>
      </c>
      <c r="I19">
        <f>+株価!I19-株価!I20</f>
        <v>-3</v>
      </c>
      <c r="J19">
        <f>+株価!J19-株価!J20</f>
        <v>8</v>
      </c>
      <c r="K19">
        <f>+株価!K19-株価!K20</f>
        <v>38</v>
      </c>
      <c r="L19">
        <f>+株価!L19-株価!L20</f>
        <v>26.5</v>
      </c>
      <c r="M19">
        <f>+株価!M19-株価!M20</f>
        <v>-28</v>
      </c>
      <c r="N19">
        <f>+株価!N19-株価!N20</f>
        <v>14</v>
      </c>
      <c r="O19">
        <f>+株価!O19-株価!O20</f>
        <v>-20</v>
      </c>
      <c r="P19">
        <f>+株価!P19-株価!P20</f>
        <v>85</v>
      </c>
      <c r="Q19">
        <f>+株価!Q19-株価!Q20</f>
        <v>25</v>
      </c>
      <c r="R19">
        <f>+株価!R19-株価!R20</f>
        <v>-47</v>
      </c>
      <c r="S19">
        <f>+株価!S19-株価!S20</f>
        <v>9</v>
      </c>
      <c r="T19">
        <f>+株価!T19-株価!T20</f>
        <v>0</v>
      </c>
      <c r="U19">
        <f>+株価!U19-株価!U20</f>
        <v>6.5</v>
      </c>
      <c r="V19">
        <f>+株価!V19-株価!V20</f>
        <v>6</v>
      </c>
      <c r="W19">
        <f>+株価!W19-株価!W20</f>
        <v>1</v>
      </c>
      <c r="X19">
        <f>+株価!X19-株価!X20</f>
        <v>300</v>
      </c>
      <c r="Y19">
        <f>+株価!Y19-株価!Y20</f>
        <v>26</v>
      </c>
      <c r="Z19">
        <f>+株価!Z19-株価!Z20</f>
        <v>3</v>
      </c>
      <c r="AA19">
        <f>+株価!AA19-株価!AA20</f>
        <v>-0.5</v>
      </c>
      <c r="AB19">
        <f>+株価!AB19-株価!AB20</f>
        <v>15</v>
      </c>
      <c r="AC19">
        <f>+株価!AC19-株価!AC20</f>
        <v>28</v>
      </c>
      <c r="AD19">
        <f>+株価!AD19-株価!AD20</f>
        <v>25</v>
      </c>
      <c r="AE19">
        <f>+株価!AE19-株価!AE20</f>
        <v>-23</v>
      </c>
      <c r="AF19">
        <f>+株価!AF19-株価!AF20</f>
        <v>18</v>
      </c>
      <c r="AG19">
        <f>+株価!AG19-株価!AG20</f>
        <v>8</v>
      </c>
      <c r="AH19">
        <f>+株価!AH19-株価!AH20</f>
        <v>6</v>
      </c>
      <c r="AI19">
        <f>+株価!AI19-株価!AI20</f>
        <v>5</v>
      </c>
      <c r="AJ19">
        <f>+株価!AJ19-株価!AJ20</f>
        <v>1.2999999999999545</v>
      </c>
      <c r="AK19">
        <f>+株価!AK19-株価!AK20</f>
        <v>-2</v>
      </c>
      <c r="AL19">
        <f>+株価!AL19-株価!AL20</f>
        <v>10</v>
      </c>
      <c r="AM19">
        <f>+株価!AM19-株価!AM20</f>
        <v>12</v>
      </c>
      <c r="AN19">
        <f>+株価!AN19-株価!AN20</f>
        <v>17</v>
      </c>
      <c r="AO19">
        <f>+株価!AO19-株価!AO20</f>
        <v>45</v>
      </c>
      <c r="AP19">
        <f>+株価!AP19-株価!AP20</f>
        <v>4</v>
      </c>
      <c r="AQ19">
        <f>+株価!AQ19-株価!AQ20</f>
        <v>0</v>
      </c>
      <c r="AR19">
        <f>+株価!AR19-株価!AR20</f>
        <v>30</v>
      </c>
      <c r="AS19">
        <f>+株価!AS19-株価!AS20</f>
        <v>26</v>
      </c>
      <c r="AT19">
        <f>+株価!AT19-株価!AT20</f>
        <v>-14</v>
      </c>
      <c r="AU19">
        <f>+株価!AU19-株価!AU20</f>
        <v>30</v>
      </c>
      <c r="AV19">
        <f>+株価!AV19-株価!AV20</f>
        <v>105</v>
      </c>
      <c r="AW19">
        <f>+株価!AW19-株価!AW20</f>
        <v>28</v>
      </c>
      <c r="AX19">
        <f>+株価!AX19-株価!AX20</f>
        <v>24</v>
      </c>
      <c r="AY19">
        <f>+株価!AY19-株価!AY20</f>
        <v>7.2999999999999545</v>
      </c>
    </row>
    <row r="20" spans="2:51">
      <c r="B20">
        <f>+株価!B20-株価!B21</f>
        <v>-6</v>
      </c>
      <c r="C20">
        <f>+株価!C20-株価!C21</f>
        <v>19</v>
      </c>
      <c r="D20">
        <f>+株価!D20-株価!D21</f>
        <v>-6.5</v>
      </c>
      <c r="E20">
        <f>+株価!E20-株価!E21</f>
        <v>-55</v>
      </c>
      <c r="F20">
        <f>+株価!F20-株価!F21</f>
        <v>-50</v>
      </c>
      <c r="G20">
        <f>+株価!G20-株価!G21</f>
        <v>-9</v>
      </c>
      <c r="H20">
        <f>+株価!H20-株価!H21</f>
        <v>-18</v>
      </c>
      <c r="I20">
        <f>+株価!I20-株価!I21</f>
        <v>-21</v>
      </c>
      <c r="J20">
        <f>+株価!J20-株価!J21</f>
        <v>-7</v>
      </c>
      <c r="K20">
        <f>+株価!K20-株価!K21</f>
        <v>-14</v>
      </c>
      <c r="L20">
        <f>+株価!L20-株価!L21</f>
        <v>-8.5</v>
      </c>
      <c r="M20">
        <f>+株価!M20-株価!M21</f>
        <v>-50</v>
      </c>
      <c r="N20">
        <f>+株価!N20-株価!N21</f>
        <v>1</v>
      </c>
      <c r="O20">
        <f>+株価!O20-株価!O21</f>
        <v>10</v>
      </c>
      <c r="P20">
        <f>+株価!P20-株価!P21</f>
        <v>-100</v>
      </c>
      <c r="Q20">
        <f>+株価!Q20-株価!Q21</f>
        <v>-45</v>
      </c>
      <c r="R20">
        <f>+株価!R20-株価!R21</f>
        <v>-27</v>
      </c>
      <c r="S20">
        <f>+株価!S20-株価!S21</f>
        <v>-8</v>
      </c>
      <c r="T20">
        <f>+株価!T20-株価!T21</f>
        <v>-65</v>
      </c>
      <c r="U20">
        <f>+株価!U20-株価!U21</f>
        <v>0.5</v>
      </c>
      <c r="V20">
        <f>+株価!V20-株価!V21</f>
        <v>-16</v>
      </c>
      <c r="W20">
        <f>+株価!W20-株価!W21</f>
        <v>-4</v>
      </c>
      <c r="X20">
        <f>+株価!X20-株価!X21</f>
        <v>-210</v>
      </c>
      <c r="Y20">
        <f>+株価!Y20-株価!Y21</f>
        <v>110</v>
      </c>
      <c r="Z20">
        <f>+株価!Z20-株価!Z21</f>
        <v>-8</v>
      </c>
      <c r="AA20">
        <f>+株価!AA20-株価!AA21</f>
        <v>-25.5</v>
      </c>
      <c r="AB20">
        <f>+株価!AB20-株価!AB21</f>
        <v>-45</v>
      </c>
      <c r="AC20">
        <f>+株価!AC20-株価!AC21</f>
        <v>-59</v>
      </c>
      <c r="AD20">
        <f>+株価!AD20-株価!AD21</f>
        <v>-28</v>
      </c>
      <c r="AE20">
        <f>+株価!AE20-株価!AE21</f>
        <v>-48</v>
      </c>
      <c r="AF20">
        <f>+株価!AF20-株価!AF21</f>
        <v>-12</v>
      </c>
      <c r="AG20">
        <f>+株価!AG20-株価!AG21</f>
        <v>-5</v>
      </c>
      <c r="AH20">
        <f>+株価!AH20-株価!AH21</f>
        <v>39</v>
      </c>
      <c r="AI20">
        <f>+株価!AI20-株価!AI21</f>
        <v>-7</v>
      </c>
      <c r="AJ20">
        <f>+株価!AJ20-株価!AJ21</f>
        <v>-6.5</v>
      </c>
      <c r="AK20">
        <f>+株価!AK20-株価!AK21</f>
        <v>-20</v>
      </c>
      <c r="AL20">
        <f>+株価!AL20-株価!AL21</f>
        <v>-13</v>
      </c>
      <c r="AM20">
        <f>+株価!AM20-株価!AM21</f>
        <v>-35</v>
      </c>
      <c r="AN20">
        <f>+株価!AN20-株価!AN21</f>
        <v>-2</v>
      </c>
      <c r="AO20">
        <f>+株価!AO20-株価!AO21</f>
        <v>-21</v>
      </c>
      <c r="AP20">
        <f>+株価!AP20-株価!AP21</f>
        <v>-23</v>
      </c>
      <c r="AQ20">
        <f>+株価!AQ20-株価!AQ21</f>
        <v>-24</v>
      </c>
      <c r="AR20">
        <f>+株価!AR20-株価!AR21</f>
        <v>-50</v>
      </c>
      <c r="AS20">
        <f>+株価!AS20-株価!AS21</f>
        <v>58</v>
      </c>
      <c r="AT20">
        <f>+株価!AT20-株価!AT21</f>
        <v>-97</v>
      </c>
      <c r="AU20">
        <f>+株価!AU20-株価!AU21</f>
        <v>-58</v>
      </c>
      <c r="AV20">
        <f>+株価!AV20-株価!AV21</f>
        <v>30</v>
      </c>
      <c r="AW20">
        <f>+株価!AW20-株価!AW21</f>
        <v>35</v>
      </c>
      <c r="AX20">
        <f>+株価!AX20-株価!AX21</f>
        <v>-29</v>
      </c>
      <c r="AY20">
        <f>+株価!AY20-株価!AY21</f>
        <v>-8.2999999999999545</v>
      </c>
    </row>
    <row r="21" spans="2:51">
      <c r="B21">
        <f>+株価!B21-株価!B22</f>
        <v>9</v>
      </c>
      <c r="C21">
        <f>+株価!C21-株価!C22</f>
        <v>39</v>
      </c>
      <c r="D21">
        <f>+株価!D21-株価!D22</f>
        <v>-11.5</v>
      </c>
      <c r="E21">
        <f>+株価!E21-株価!E22</f>
        <v>45</v>
      </c>
      <c r="F21">
        <f>+株価!F21-株価!F22</f>
        <v>25</v>
      </c>
      <c r="G21">
        <f>+株価!G21-株価!G22</f>
        <v>2</v>
      </c>
      <c r="H21">
        <f>+株価!H21-株価!H22</f>
        <v>-9</v>
      </c>
      <c r="I21">
        <f>+株価!I21-株価!I22</f>
        <v>0</v>
      </c>
      <c r="J21">
        <f>+株価!J21-株価!J22</f>
        <v>1</v>
      </c>
      <c r="K21">
        <f>+株価!K21-株価!K22</f>
        <v>42</v>
      </c>
      <c r="L21">
        <f>+株価!L21-株価!L22</f>
        <v>35</v>
      </c>
      <c r="M21">
        <f>+株価!M21-株価!M22</f>
        <v>6</v>
      </c>
      <c r="N21">
        <f>+株価!N21-株価!N22</f>
        <v>81</v>
      </c>
      <c r="O21">
        <f>+株価!O21-株価!O22</f>
        <v>-30</v>
      </c>
      <c r="P21">
        <f>+株価!P21-株価!P22</f>
        <v>160</v>
      </c>
      <c r="Q21">
        <f>+株価!Q21-株価!Q22</f>
        <v>90</v>
      </c>
      <c r="R21">
        <f>+株価!R21-株価!R22</f>
        <v>-5</v>
      </c>
      <c r="S21">
        <f>+株価!S21-株価!S22</f>
        <v>41</v>
      </c>
      <c r="T21">
        <f>+株価!T21-株価!T22</f>
        <v>51</v>
      </c>
      <c r="U21">
        <f>+株価!U21-株価!U22</f>
        <v>4</v>
      </c>
      <c r="V21">
        <f>+株価!V21-株価!V22</f>
        <v>21</v>
      </c>
      <c r="W21">
        <f>+株価!W21-株価!W22</f>
        <v>4</v>
      </c>
      <c r="X21">
        <f>+株価!X21-株価!X22</f>
        <v>180</v>
      </c>
      <c r="Y21">
        <f>+株価!Y21-株価!Y22</f>
        <v>32</v>
      </c>
      <c r="Z21">
        <f>+株価!Z21-株価!Z22</f>
        <v>38</v>
      </c>
      <c r="AA21">
        <f>+株価!AA21-株価!AA22</f>
        <v>-2.5</v>
      </c>
      <c r="AB21">
        <f>+株価!AB21-株価!AB22</f>
        <v>1</v>
      </c>
      <c r="AC21">
        <f>+株価!AC21-株価!AC22</f>
        <v>-1</v>
      </c>
      <c r="AD21">
        <f>+株価!AD21-株価!AD22</f>
        <v>14</v>
      </c>
      <c r="AE21">
        <f>+株価!AE21-株価!AE22</f>
        <v>46</v>
      </c>
      <c r="AF21">
        <f>+株価!AF21-株価!AF22</f>
        <v>3</v>
      </c>
      <c r="AG21">
        <f>+株価!AG21-株価!AG22</f>
        <v>6</v>
      </c>
      <c r="AH21">
        <f>+株価!AH21-株価!AH22</f>
        <v>18</v>
      </c>
      <c r="AI21">
        <f>+株価!AI21-株価!AI22</f>
        <v>18</v>
      </c>
      <c r="AJ21">
        <f>+株価!AJ21-株価!AJ22</f>
        <v>-0.19999999999993179</v>
      </c>
      <c r="AK21">
        <f>+株価!AK21-株価!AK22</f>
        <v>16</v>
      </c>
      <c r="AL21">
        <f>+株価!AL21-株価!AL22</f>
        <v>10</v>
      </c>
      <c r="AM21">
        <f>+株価!AM21-株価!AM22</f>
        <v>19</v>
      </c>
      <c r="AN21">
        <f>+株価!AN21-株価!AN22</f>
        <v>4</v>
      </c>
      <c r="AO21">
        <f>+株価!AO21-株価!AO22</f>
        <v>10</v>
      </c>
      <c r="AP21">
        <f>+株価!AP21-株価!AP22</f>
        <v>27</v>
      </c>
      <c r="AQ21">
        <f>+株価!AQ21-株価!AQ22</f>
        <v>2</v>
      </c>
      <c r="AR21">
        <f>+株価!AR21-株価!AR22</f>
        <v>30</v>
      </c>
      <c r="AS21">
        <f>+株価!AS21-株価!AS22</f>
        <v>-3</v>
      </c>
      <c r="AT21">
        <f>+株価!AT21-株価!AT22</f>
        <v>198</v>
      </c>
      <c r="AU21">
        <f>+株価!AU21-株価!AU22</f>
        <v>27</v>
      </c>
      <c r="AV21">
        <f>+株価!AV21-株価!AV22</f>
        <v>415</v>
      </c>
      <c r="AW21">
        <f>+株価!AW21-株価!AW22</f>
        <v>3</v>
      </c>
      <c r="AX21">
        <f>+株価!AX21-株価!AX22</f>
        <v>28</v>
      </c>
      <c r="AY21">
        <f>+株価!AY21-株価!AY22</f>
        <v>6.8999999999999773</v>
      </c>
    </row>
    <row r="22" spans="2:51">
      <c r="B22">
        <f>+株価!B22-株価!B23</f>
        <v>-15</v>
      </c>
      <c r="C22">
        <f>+株価!C22-株価!C23</f>
        <v>-51</v>
      </c>
      <c r="D22">
        <f>+株価!D22-株価!D23</f>
        <v>-6</v>
      </c>
      <c r="E22">
        <f>+株価!E22-株価!E23</f>
        <v>-25</v>
      </c>
      <c r="F22">
        <f>+株価!F22-株価!F23</f>
        <v>-35</v>
      </c>
      <c r="G22">
        <f>+株価!G22-株価!G23</f>
        <v>-10</v>
      </c>
      <c r="H22">
        <f>+株価!H22-株価!H23</f>
        <v>2</v>
      </c>
      <c r="I22">
        <f>+株価!I22-株価!I23</f>
        <v>-18</v>
      </c>
      <c r="J22">
        <f>+株価!J22-株価!J23</f>
        <v>-12</v>
      </c>
      <c r="K22">
        <f>+株価!K22-株価!K23</f>
        <v>-64</v>
      </c>
      <c r="L22">
        <f>+株価!L22-株価!L23</f>
        <v>-82</v>
      </c>
      <c r="M22">
        <f>+株価!M22-株価!M23</f>
        <v>-60</v>
      </c>
      <c r="N22">
        <f>+株価!N22-株価!N23</f>
        <v>-21</v>
      </c>
      <c r="O22">
        <f>+株価!O22-株価!O23</f>
        <v>-60</v>
      </c>
      <c r="P22">
        <f>+株価!P22-株価!P23</f>
        <v>-50</v>
      </c>
      <c r="Q22">
        <f>+株価!Q22-株価!Q23</f>
        <v>-105</v>
      </c>
      <c r="R22">
        <f>+株価!R22-株価!R23</f>
        <v>-20</v>
      </c>
      <c r="S22">
        <f>+株価!S22-株価!S23</f>
        <v>-45</v>
      </c>
      <c r="T22">
        <f>+株価!T22-株価!T23</f>
        <v>-1</v>
      </c>
      <c r="U22">
        <f>+株価!U22-株価!U23</f>
        <v>-61.5</v>
      </c>
      <c r="V22">
        <f>+株価!V22-株価!V23</f>
        <v>-27</v>
      </c>
      <c r="W22">
        <f>+株価!W22-株価!W23</f>
        <v>-7</v>
      </c>
      <c r="X22">
        <f>+株価!X22-株価!X23</f>
        <v>-90</v>
      </c>
      <c r="Y22">
        <f>+株価!Y22-株価!Y23</f>
        <v>-21</v>
      </c>
      <c r="Z22">
        <f>+株価!Z22-株価!Z23</f>
        <v>7</v>
      </c>
      <c r="AA22">
        <f>+株価!AA22-株価!AA23</f>
        <v>-15.5</v>
      </c>
      <c r="AB22">
        <f>+株価!AB22-株価!AB23</f>
        <v>-14</v>
      </c>
      <c r="AC22">
        <f>+株価!AC22-株価!AC23</f>
        <v>-25</v>
      </c>
      <c r="AD22">
        <f>+株価!AD22-株価!AD23</f>
        <v>-18</v>
      </c>
      <c r="AE22">
        <f>+株価!AE22-株価!AE23</f>
        <v>53</v>
      </c>
      <c r="AF22">
        <f>+株価!AF22-株価!AF23</f>
        <v>-21</v>
      </c>
      <c r="AG22">
        <f>+株価!AG22-株価!AG23</f>
        <v>-3</v>
      </c>
      <c r="AH22">
        <f>+株価!AH22-株価!AH23</f>
        <v>1</v>
      </c>
      <c r="AI22">
        <f>+株価!AI22-株価!AI23</f>
        <v>-17</v>
      </c>
      <c r="AJ22">
        <f>+株価!AJ22-株価!AJ23</f>
        <v>0.39999999999997726</v>
      </c>
      <c r="AK22">
        <f>+株価!AK22-株価!AK23</f>
        <v>-3</v>
      </c>
      <c r="AL22">
        <f>+株価!AL22-株価!AL23</f>
        <v>-3.5</v>
      </c>
      <c r="AM22">
        <f>+株価!AM22-株価!AM23</f>
        <v>-67</v>
      </c>
      <c r="AN22">
        <f>+株価!AN22-株価!AN23</f>
        <v>-14</v>
      </c>
      <c r="AO22">
        <f>+株価!AO22-株価!AO23</f>
        <v>-33</v>
      </c>
      <c r="AP22">
        <f>+株価!AP22-株価!AP23</f>
        <v>-34</v>
      </c>
      <c r="AQ22">
        <f>+株価!AQ22-株価!AQ23</f>
        <v>-4</v>
      </c>
      <c r="AR22">
        <f>+株価!AR22-株価!AR23</f>
        <v>-15</v>
      </c>
      <c r="AS22">
        <f>+株価!AS22-株価!AS23</f>
        <v>-32</v>
      </c>
      <c r="AT22">
        <f>+株価!AT22-株価!AT23</f>
        <v>-22</v>
      </c>
      <c r="AU22">
        <f>+株価!AU22-株価!AU23</f>
        <v>-47</v>
      </c>
      <c r="AV22">
        <f>+株価!AV22-株価!AV23</f>
        <v>-215</v>
      </c>
      <c r="AW22">
        <f>+株価!AW22-株価!AW23</f>
        <v>-40</v>
      </c>
      <c r="AX22">
        <f>+株価!AX22-株価!AX23</f>
        <v>-35</v>
      </c>
      <c r="AY22">
        <f>+株価!AY22-株価!AY23</f>
        <v>-9.1000000000000227</v>
      </c>
    </row>
    <row r="23" spans="2:51">
      <c r="B23">
        <f>+株価!B23-株価!B24</f>
        <v>7</v>
      </c>
      <c r="C23">
        <f>+株価!C23-株価!C24</f>
        <v>24</v>
      </c>
      <c r="D23">
        <f>+株価!D23-株価!D24</f>
        <v>14</v>
      </c>
      <c r="E23">
        <f>+株価!E23-株価!E24</f>
        <v>20</v>
      </c>
      <c r="F23">
        <f>+株価!F23-株価!F24</f>
        <v>-30</v>
      </c>
      <c r="G23">
        <f>+株価!G23-株価!G24</f>
        <v>10</v>
      </c>
      <c r="H23">
        <f>+株価!H23-株価!H24</f>
        <v>6</v>
      </c>
      <c r="I23">
        <f>+株価!I23-株価!I24</f>
        <v>-3</v>
      </c>
      <c r="J23">
        <f>+株価!J23-株価!J24</f>
        <v>8</v>
      </c>
      <c r="K23">
        <f>+株価!K23-株価!K24</f>
        <v>9</v>
      </c>
      <c r="L23">
        <f>+株価!L23-株価!L24</f>
        <v>-33</v>
      </c>
      <c r="M23">
        <f>+株価!M23-株価!M24</f>
        <v>26</v>
      </c>
      <c r="N23">
        <f>+株価!N23-株価!N24</f>
        <v>31</v>
      </c>
      <c r="O23">
        <f>+株価!O23-株価!O24</f>
        <v>-90</v>
      </c>
      <c r="P23">
        <f>+株価!P23-株価!P24</f>
        <v>-30</v>
      </c>
      <c r="Q23">
        <f>+株価!Q23-株価!Q24</f>
        <v>85</v>
      </c>
      <c r="R23">
        <f>+株価!R23-株価!R24</f>
        <v>15</v>
      </c>
      <c r="S23">
        <f>+株価!S23-株価!S24</f>
        <v>1</v>
      </c>
      <c r="T23">
        <f>+株価!T23-株価!T24</f>
        <v>-14</v>
      </c>
      <c r="U23">
        <f>+株価!U23-株価!U24</f>
        <v>-6</v>
      </c>
      <c r="V23">
        <f>+株価!V23-株価!V24</f>
        <v>10</v>
      </c>
      <c r="W23">
        <f>+株価!W23-株価!W24</f>
        <v>3</v>
      </c>
      <c r="X23">
        <f>+株価!X23-株価!X24</f>
        <v>10</v>
      </c>
      <c r="Y23">
        <f>+株価!Y23-株価!Y24</f>
        <v>7</v>
      </c>
      <c r="Z23">
        <f>+株価!Z23-株価!Z24</f>
        <v>6</v>
      </c>
      <c r="AA23">
        <f>+株価!AA23-株価!AA24</f>
        <v>21</v>
      </c>
      <c r="AB23">
        <f>+株価!AB23-株価!AB24</f>
        <v>6</v>
      </c>
      <c r="AC23">
        <f>+株価!AC23-株価!AC24</f>
        <v>11</v>
      </c>
      <c r="AD23">
        <f>+株価!AD23-株価!AD24</f>
        <v>17</v>
      </c>
      <c r="AE23">
        <f>+株価!AE23-株価!AE24</f>
        <v>9</v>
      </c>
      <c r="AF23">
        <f>+株価!AF23-株価!AF24</f>
        <v>10</v>
      </c>
      <c r="AG23">
        <f>+株価!AG23-株価!AG24</f>
        <v>8</v>
      </c>
      <c r="AH23">
        <f>+株価!AH23-株価!AH24</f>
        <v>-3</v>
      </c>
      <c r="AI23">
        <f>+株価!AI23-株価!AI24</f>
        <v>19</v>
      </c>
      <c r="AJ23">
        <f>+株価!AJ23-株価!AJ24</f>
        <v>5</v>
      </c>
      <c r="AK23">
        <f>+株価!AK23-株価!AK24</f>
        <v>12</v>
      </c>
      <c r="AL23">
        <f>+株価!AL23-株価!AL24</f>
        <v>22</v>
      </c>
      <c r="AM23">
        <f>+株価!AM23-株価!AM24</f>
        <v>11</v>
      </c>
      <c r="AN23">
        <f>+株価!AN23-株価!AN24</f>
        <v>6</v>
      </c>
      <c r="AO23">
        <f>+株価!AO23-株価!AO24</f>
        <v>11</v>
      </c>
      <c r="AP23">
        <f>+株価!AP23-株価!AP24</f>
        <v>6</v>
      </c>
      <c r="AQ23">
        <f>+株価!AQ23-株価!AQ24</f>
        <v>3</v>
      </c>
      <c r="AR23">
        <f>+株価!AR23-株価!AR24</f>
        <v>25</v>
      </c>
      <c r="AS23">
        <f>+株価!AS23-株価!AS24</f>
        <v>24</v>
      </c>
      <c r="AT23">
        <f>+株価!AT23-株価!AT24</f>
        <v>47</v>
      </c>
      <c r="AU23">
        <f>+株価!AU23-株価!AU24</f>
        <v>20</v>
      </c>
      <c r="AV23">
        <f>+株価!AV23-株価!AV24</f>
        <v>230</v>
      </c>
      <c r="AW23">
        <f>+株価!AW23-株価!AW24</f>
        <v>-12</v>
      </c>
      <c r="AX23">
        <f>+株価!AX23-株価!AX24</f>
        <v>33</v>
      </c>
      <c r="AY23">
        <f>+株価!AY23-株価!AY24</f>
        <v>4.8000000000000682</v>
      </c>
    </row>
    <row r="24" spans="2:51">
      <c r="B24">
        <f>+株価!B24-株価!B25</f>
        <v>5</v>
      </c>
      <c r="C24">
        <f>+株価!C24-株価!C25</f>
        <v>-30</v>
      </c>
      <c r="D24">
        <f>+株価!D24-株価!D25</f>
        <v>-19</v>
      </c>
      <c r="E24">
        <f>+株価!E24-株価!E25</f>
        <v>-15</v>
      </c>
      <c r="F24">
        <f>+株価!F24-株価!F25</f>
        <v>-40</v>
      </c>
      <c r="G24">
        <f>+株価!G24-株価!G25</f>
        <v>-3</v>
      </c>
      <c r="H24">
        <f>+株価!H24-株価!H25</f>
        <v>-10</v>
      </c>
      <c r="I24">
        <f>+株価!I24-株価!I25</f>
        <v>-21</v>
      </c>
      <c r="J24">
        <f>+株価!J24-株価!J25</f>
        <v>-13</v>
      </c>
      <c r="K24">
        <f>+株価!K24-株価!K25</f>
        <v>-21</v>
      </c>
      <c r="L24">
        <f>+株価!L24-株価!L25</f>
        <v>10</v>
      </c>
      <c r="M24">
        <f>+株価!M24-株価!M25</f>
        <v>-13</v>
      </c>
      <c r="N24">
        <f>+株価!N24-株価!N25</f>
        <v>-8</v>
      </c>
      <c r="O24">
        <f>+株価!O24-株価!O25</f>
        <v>80</v>
      </c>
      <c r="P24">
        <f>+株価!P24-株価!P25</f>
        <v>-25</v>
      </c>
      <c r="Q24">
        <f>+株価!Q24-株価!Q25</f>
        <v>-20</v>
      </c>
      <c r="R24">
        <f>+株価!R24-株価!R25</f>
        <v>0</v>
      </c>
      <c r="S24">
        <f>+株価!S24-株価!S25</f>
        <v>-10</v>
      </c>
      <c r="T24">
        <f>+株価!T24-株価!T25</f>
        <v>-51</v>
      </c>
      <c r="U24">
        <f>+株価!U24-株価!U25</f>
        <v>15.5</v>
      </c>
      <c r="V24">
        <f>+株価!V24-株価!V25</f>
        <v>-10</v>
      </c>
      <c r="W24">
        <f>+株価!W24-株価!W25</f>
        <v>-3</v>
      </c>
      <c r="X24">
        <f>+株価!X24-株価!X25</f>
        <v>-10</v>
      </c>
      <c r="Y24">
        <f>+株価!Y24-株価!Y25</f>
        <v>-9</v>
      </c>
      <c r="Z24">
        <f>+株価!Z24-株価!Z25</f>
        <v>-2</v>
      </c>
      <c r="AA24">
        <f>+株価!AA24-株価!AA25</f>
        <v>-4</v>
      </c>
      <c r="AB24">
        <f>+株価!AB24-株価!AB25</f>
        <v>-27</v>
      </c>
      <c r="AC24">
        <f>+株価!AC24-株価!AC25</f>
        <v>-36</v>
      </c>
      <c r="AD24">
        <f>+株価!AD24-株価!AD25</f>
        <v>-16</v>
      </c>
      <c r="AE24">
        <f>+株価!AE24-株価!AE25</f>
        <v>-2</v>
      </c>
      <c r="AF24">
        <f>+株価!AF24-株価!AF25</f>
        <v>-22</v>
      </c>
      <c r="AG24">
        <f>+株価!AG24-株価!AG25</f>
        <v>-4</v>
      </c>
      <c r="AH24">
        <f>+株価!AH24-株価!AH25</f>
        <v>-5</v>
      </c>
      <c r="AI24">
        <f>+株価!AI24-株価!AI25</f>
        <v>-29</v>
      </c>
      <c r="AJ24">
        <f>+株価!AJ24-株価!AJ25</f>
        <v>-5.6000000000000227</v>
      </c>
      <c r="AK24">
        <f>+株価!AK24-株価!AK25</f>
        <v>-11</v>
      </c>
      <c r="AL24">
        <f>+株価!AL24-株価!AL25</f>
        <v>-19.5</v>
      </c>
      <c r="AM24">
        <f>+株価!AM24-株価!AM25</f>
        <v>-51</v>
      </c>
      <c r="AN24">
        <f>+株価!AN24-株価!AN25</f>
        <v>-5</v>
      </c>
      <c r="AO24">
        <f>+株価!AO24-株価!AO25</f>
        <v>-13</v>
      </c>
      <c r="AP24">
        <f>+株価!AP24-株価!AP25</f>
        <v>-8</v>
      </c>
      <c r="AQ24">
        <f>+株価!AQ24-株価!AQ25</f>
        <v>-6</v>
      </c>
      <c r="AR24">
        <f>+株価!AR24-株価!AR25</f>
        <v>20</v>
      </c>
      <c r="AS24">
        <f>+株価!AS24-株価!AS25</f>
        <v>-18</v>
      </c>
      <c r="AT24">
        <f>+株価!AT24-株価!AT25</f>
        <v>-44</v>
      </c>
      <c r="AU24">
        <f>+株価!AU24-株価!AU25</f>
        <v>0</v>
      </c>
      <c r="AV24">
        <f>+株価!AV24-株価!AV25</f>
        <v>-110</v>
      </c>
      <c r="AW24">
        <f>+株価!AW24-株価!AW25</f>
        <v>-18</v>
      </c>
      <c r="AX24">
        <f>+株価!AX24-株価!AX25</f>
        <v>-25</v>
      </c>
      <c r="AY24">
        <f>+株価!AY24-株価!AY25</f>
        <v>0.29999999999995453</v>
      </c>
    </row>
    <row r="25" spans="2:51">
      <c r="B25">
        <f>+株価!B25-株価!B26</f>
        <v>-5</v>
      </c>
      <c r="C25">
        <f>+株価!C25-株価!C26</f>
        <v>-35</v>
      </c>
      <c r="D25">
        <f>+株価!D25-株価!D26</f>
        <v>-20.5</v>
      </c>
      <c r="E25">
        <f>+株価!E25-株価!E26</f>
        <v>-60</v>
      </c>
      <c r="F25">
        <f>+株価!F25-株価!F26</f>
        <v>-105</v>
      </c>
      <c r="G25">
        <f>+株価!G25-株価!G26</f>
        <v>-23</v>
      </c>
      <c r="H25">
        <f>+株価!H25-株価!H26</f>
        <v>-22</v>
      </c>
      <c r="I25">
        <f>+株価!I25-株価!I26</f>
        <v>-32</v>
      </c>
      <c r="J25">
        <f>+株価!J25-株価!J26</f>
        <v>-27</v>
      </c>
      <c r="K25">
        <f>+株価!K25-株価!K26</f>
        <v>-29</v>
      </c>
      <c r="L25">
        <f>+株価!L25-株価!L26</f>
        <v>-19.5</v>
      </c>
      <c r="M25">
        <f>+株価!M25-株価!M26</f>
        <v>-15</v>
      </c>
      <c r="N25">
        <f>+株価!N25-株価!N26</f>
        <v>-24</v>
      </c>
      <c r="O25">
        <f>+株価!O25-株価!O26</f>
        <v>80</v>
      </c>
      <c r="P25">
        <f>+株価!P25-株価!P26</f>
        <v>25</v>
      </c>
      <c r="Q25">
        <f>+株価!Q25-株価!Q26</f>
        <v>-20</v>
      </c>
      <c r="R25">
        <f>+株価!R25-株価!R26</f>
        <v>-31</v>
      </c>
      <c r="S25">
        <f>+株価!S25-株価!S26</f>
        <v>6</v>
      </c>
      <c r="T25">
        <f>+株価!T25-株価!T26</f>
        <v>-7</v>
      </c>
      <c r="U25">
        <f>+株価!U25-株価!U26</f>
        <v>-6</v>
      </c>
      <c r="V25">
        <f>+株価!V25-株価!V26</f>
        <v>-4</v>
      </c>
      <c r="W25">
        <f>+株価!W25-株価!W26</f>
        <v>-1</v>
      </c>
      <c r="X25">
        <f>+株価!X25-株価!X26</f>
        <v>-10</v>
      </c>
      <c r="Y25">
        <f>+株価!Y25-株価!Y26</f>
        <v>-9</v>
      </c>
      <c r="Z25">
        <f>+株価!Z25-株価!Z26</f>
        <v>7</v>
      </c>
      <c r="AA25">
        <f>+株価!AA25-株価!AA26</f>
        <v>-30</v>
      </c>
      <c r="AB25">
        <f>+株価!AB25-株価!AB26</f>
        <v>-39</v>
      </c>
      <c r="AC25">
        <f>+株価!AC25-株価!AC26</f>
        <v>-17</v>
      </c>
      <c r="AD25">
        <f>+株価!AD25-株価!AD26</f>
        <v>-38</v>
      </c>
      <c r="AE25">
        <f>+株価!AE25-株価!AE26</f>
        <v>-12</v>
      </c>
      <c r="AF25">
        <f>+株価!AF25-株価!AF26</f>
        <v>-23</v>
      </c>
      <c r="AG25">
        <f>+株価!AG25-株価!AG26</f>
        <v>4</v>
      </c>
      <c r="AH25">
        <f>+株価!AH25-株価!AH26</f>
        <v>-10</v>
      </c>
      <c r="AI25">
        <f>+株価!AI25-株価!AI26</f>
        <v>-28</v>
      </c>
      <c r="AJ25">
        <f>+株価!AJ25-株価!AJ26</f>
        <v>-31.399999999999977</v>
      </c>
      <c r="AK25">
        <f>+株価!AK25-株価!AK26</f>
        <v>-28</v>
      </c>
      <c r="AL25">
        <f>+株価!AL25-株価!AL26</f>
        <v>-31.5</v>
      </c>
      <c r="AM25">
        <f>+株価!AM25-株価!AM26</f>
        <v>-57</v>
      </c>
      <c r="AN25">
        <f>+株価!AN25-株価!AN26</f>
        <v>-11</v>
      </c>
      <c r="AO25">
        <f>+株価!AO25-株価!AO26</f>
        <v>-17</v>
      </c>
      <c r="AP25">
        <f>+株価!AP25-株価!AP26</f>
        <v>-65</v>
      </c>
      <c r="AQ25">
        <f>+株価!AQ25-株価!AQ26</f>
        <v>-5</v>
      </c>
      <c r="AR25">
        <f>+株価!AR25-株価!AR26</f>
        <v>-200</v>
      </c>
      <c r="AS25">
        <f>+株価!AS25-株価!AS26</f>
        <v>-52</v>
      </c>
      <c r="AT25">
        <f>+株価!AT25-株価!AT26</f>
        <v>-80</v>
      </c>
      <c r="AU25">
        <f>+株価!AU25-株価!AU26</f>
        <v>-100</v>
      </c>
      <c r="AV25">
        <f>+株価!AV25-株価!AV26</f>
        <v>-225</v>
      </c>
      <c r="AW25">
        <f>+株価!AW25-株価!AW26</f>
        <v>-17</v>
      </c>
      <c r="AX25">
        <f>+株価!AX25-株価!AX26</f>
        <v>-67</v>
      </c>
      <c r="AY25">
        <f>+株価!AY25-株価!AY26</f>
        <v>-10.799999999999955</v>
      </c>
    </row>
    <row r="26" spans="2:51">
      <c r="B26">
        <f>+株価!B26-株価!B27</f>
        <v>-3</v>
      </c>
      <c r="C26">
        <f>+株価!C26-株価!C27</f>
        <v>-32</v>
      </c>
      <c r="D26">
        <f>+株価!D26-株価!D27</f>
        <v>-5.5</v>
      </c>
      <c r="E26">
        <f>+株価!E26-株価!E27</f>
        <v>5</v>
      </c>
      <c r="F26">
        <f>+株価!F26-株価!F27</f>
        <v>35</v>
      </c>
      <c r="G26">
        <f>+株価!G26-株価!G27</f>
        <v>-1</v>
      </c>
      <c r="H26">
        <f>+株価!H26-株価!H27</f>
        <v>7</v>
      </c>
      <c r="I26">
        <f>+株価!I26-株価!I27</f>
        <v>-22</v>
      </c>
      <c r="J26">
        <f>+株価!J26-株価!J27</f>
        <v>12</v>
      </c>
      <c r="K26">
        <f>+株価!K26-株価!K27</f>
        <v>-4</v>
      </c>
      <c r="L26">
        <f>+株価!L26-株価!L27</f>
        <v>-4.5</v>
      </c>
      <c r="M26">
        <f>+株価!M26-株価!M27</f>
        <v>27</v>
      </c>
      <c r="N26">
        <f>+株価!N26-株価!N27</f>
        <v>-3</v>
      </c>
      <c r="O26">
        <f>+株価!O26-株価!O27</f>
        <v>-20</v>
      </c>
      <c r="P26">
        <f>+株価!P26-株価!P27</f>
        <v>-35</v>
      </c>
      <c r="Q26">
        <f>+株価!Q26-株価!Q27</f>
        <v>-10</v>
      </c>
      <c r="R26">
        <f>+株価!R26-株価!R27</f>
        <v>-3</v>
      </c>
      <c r="S26">
        <f>+株価!S26-株価!S27</f>
        <v>3</v>
      </c>
      <c r="T26">
        <f>+株価!T26-株価!T27</f>
        <v>21</v>
      </c>
      <c r="U26">
        <f>+株価!U26-株価!U27</f>
        <v>11</v>
      </c>
      <c r="V26">
        <f>+株価!V26-株価!V27</f>
        <v>0</v>
      </c>
      <c r="W26">
        <f>+株価!W26-株価!W27</f>
        <v>0</v>
      </c>
      <c r="X26">
        <f>+株価!X26-株価!X27</f>
        <v>-30</v>
      </c>
      <c r="Y26">
        <f>+株価!Y26-株価!Y27</f>
        <v>-4.5</v>
      </c>
      <c r="Z26">
        <f>+株価!Z26-株価!Z27</f>
        <v>-11</v>
      </c>
      <c r="AA26">
        <f>+株価!AA26-株価!AA27</f>
        <v>-10</v>
      </c>
      <c r="AB26">
        <f>+株価!AB26-株価!AB27</f>
        <v>-25</v>
      </c>
      <c r="AC26">
        <f>+株価!AC26-株価!AC27</f>
        <v>2</v>
      </c>
      <c r="AD26">
        <f>+株価!AD26-株価!AD27</f>
        <v>-1</v>
      </c>
      <c r="AE26">
        <f>+株価!AE26-株価!AE27</f>
        <v>-1</v>
      </c>
      <c r="AF26">
        <f>+株価!AF26-株価!AF27</f>
        <v>4</v>
      </c>
      <c r="AG26">
        <f>+株価!AG26-株価!AG27</f>
        <v>0</v>
      </c>
      <c r="AH26">
        <f>+株価!AH26-株価!AH27</f>
        <v>25</v>
      </c>
      <c r="AI26">
        <f>+株価!AI26-株価!AI27</f>
        <v>-5</v>
      </c>
      <c r="AJ26">
        <f>+株価!AJ26-株価!AJ27</f>
        <v>2.2999999999999545</v>
      </c>
      <c r="AK26">
        <f>+株価!AK26-株価!AK27</f>
        <v>22</v>
      </c>
      <c r="AL26">
        <f>+株価!AL26-株価!AL27</f>
        <v>-8.5</v>
      </c>
      <c r="AM26">
        <f>+株価!AM26-株価!AM27</f>
        <v>40</v>
      </c>
      <c r="AN26">
        <f>+株価!AN26-株価!AN27</f>
        <v>-2</v>
      </c>
      <c r="AO26">
        <f>+株価!AO26-株価!AO27</f>
        <v>-8</v>
      </c>
      <c r="AP26">
        <f>+株価!AP26-株価!AP27</f>
        <v>12</v>
      </c>
      <c r="AQ26">
        <f>+株価!AQ26-株価!AQ27</f>
        <v>4</v>
      </c>
      <c r="AR26">
        <f>+株価!AR26-株価!AR27</f>
        <v>120</v>
      </c>
      <c r="AS26">
        <f>+株価!AS26-株価!AS27</f>
        <v>-5</v>
      </c>
      <c r="AT26">
        <f>+株価!AT26-株価!AT27</f>
        <v>-13</v>
      </c>
      <c r="AU26">
        <f>+株価!AU26-株価!AU27</f>
        <v>15</v>
      </c>
      <c r="AV26">
        <f>+株価!AV26-株価!AV27</f>
        <v>30</v>
      </c>
      <c r="AW26">
        <f>+株価!AW26-株価!AW27</f>
        <v>40</v>
      </c>
      <c r="AX26">
        <f>+株価!AX26-株価!AX27</f>
        <v>-12</v>
      </c>
      <c r="AY26">
        <f>+株価!AY26-株価!AY27</f>
        <v>0.29999999999995453</v>
      </c>
    </row>
    <row r="27" spans="2:51">
      <c r="B27">
        <f>+株価!B27-株価!B28</f>
        <v>-15</v>
      </c>
      <c r="C27">
        <f>+株価!C27-株価!C28</f>
        <v>-34</v>
      </c>
      <c r="D27">
        <f>+株価!D27-株価!D28</f>
        <v>-24.5</v>
      </c>
      <c r="E27">
        <f>+株価!E27-株価!E28</f>
        <v>-55</v>
      </c>
      <c r="F27">
        <f>+株価!F27-株価!F28</f>
        <v>-75</v>
      </c>
      <c r="G27">
        <f>+株価!G27-株価!G28</f>
        <v>-8</v>
      </c>
      <c r="H27">
        <f>+株価!H27-株価!H28</f>
        <v>2</v>
      </c>
      <c r="I27">
        <f>+株価!I27-株価!I28</f>
        <v>-12</v>
      </c>
      <c r="J27">
        <f>+株価!J27-株価!J28</f>
        <v>-17</v>
      </c>
      <c r="K27">
        <f>+株価!K27-株価!K28</f>
        <v>-31</v>
      </c>
      <c r="L27">
        <f>+株価!L27-株価!L28</f>
        <v>-12.5</v>
      </c>
      <c r="M27">
        <f>+株価!M27-株価!M28</f>
        <v>-49</v>
      </c>
      <c r="N27">
        <f>+株価!N27-株価!N28</f>
        <v>-41</v>
      </c>
      <c r="O27">
        <f>+株価!O27-株価!O28</f>
        <v>80</v>
      </c>
      <c r="P27">
        <f>+株価!P27-株価!P28</f>
        <v>-15</v>
      </c>
      <c r="Q27">
        <f>+株価!Q27-株価!Q28</f>
        <v>-60</v>
      </c>
      <c r="R27">
        <f>+株価!R27-株価!R28</f>
        <v>-15</v>
      </c>
      <c r="S27">
        <f>+株価!S27-株価!S28</f>
        <v>-15</v>
      </c>
      <c r="T27">
        <f>+株価!T27-株価!T28</f>
        <v>-21</v>
      </c>
      <c r="U27">
        <f>+株価!U27-株価!U28</f>
        <v>-2</v>
      </c>
      <c r="V27">
        <f>+株価!V27-株価!V28</f>
        <v>-16</v>
      </c>
      <c r="W27">
        <f>+株価!W27-株価!W28</f>
        <v>-3</v>
      </c>
      <c r="X27">
        <f>+株価!X27-株価!X28</f>
        <v>-70</v>
      </c>
      <c r="Y27">
        <f>+株価!Y27-株価!Y28</f>
        <v>-10.5</v>
      </c>
      <c r="Z27">
        <f>+株価!Z27-株価!Z28</f>
        <v>9</v>
      </c>
      <c r="AA27">
        <f>+株価!AA27-株価!AA28</f>
        <v>-25.5</v>
      </c>
      <c r="AB27">
        <f>+株価!AB27-株価!AB28</f>
        <v>-34</v>
      </c>
      <c r="AC27">
        <f>+株価!AC27-株価!AC28</f>
        <v>-8</v>
      </c>
      <c r="AD27">
        <f>+株価!AD27-株価!AD28</f>
        <v>-20</v>
      </c>
      <c r="AE27">
        <f>+株価!AE27-株価!AE28</f>
        <v>-14</v>
      </c>
      <c r="AF27">
        <f>+株価!AF27-株価!AF28</f>
        <v>-17</v>
      </c>
      <c r="AG27">
        <f>+株価!AG27-株価!AG28</f>
        <v>-5</v>
      </c>
      <c r="AH27">
        <f>+株価!AH27-株価!AH28</f>
        <v>-42</v>
      </c>
      <c r="AI27">
        <f>+株価!AI27-株価!AI28</f>
        <v>-47</v>
      </c>
      <c r="AJ27">
        <f>+株価!AJ27-株価!AJ28</f>
        <v>-7.5</v>
      </c>
      <c r="AK27">
        <f>+株価!AK27-株価!AK28</f>
        <v>-31</v>
      </c>
      <c r="AL27">
        <f>+株価!AL27-株価!AL28</f>
        <v>-15.5</v>
      </c>
      <c r="AM27">
        <f>+株価!AM27-株価!AM28</f>
        <v>-52</v>
      </c>
      <c r="AN27">
        <f>+株価!AN27-株価!AN28</f>
        <v>-5</v>
      </c>
      <c r="AO27">
        <f>+株価!AO27-株価!AO28</f>
        <v>-12</v>
      </c>
      <c r="AP27">
        <f>+株価!AP27-株価!AP28</f>
        <v>-41</v>
      </c>
      <c r="AQ27">
        <f>+株価!AQ27-株価!AQ28</f>
        <v>-7</v>
      </c>
      <c r="AR27">
        <f>+株価!AR27-株価!AR28</f>
        <v>-120</v>
      </c>
      <c r="AS27">
        <f>+株価!AS27-株価!AS28</f>
        <v>-37</v>
      </c>
      <c r="AT27">
        <f>+株価!AT27-株価!AT28</f>
        <v>-89</v>
      </c>
      <c r="AU27">
        <f>+株価!AU27-株価!AU28</f>
        <v>-65</v>
      </c>
      <c r="AV27">
        <f>+株価!AV27-株価!AV28</f>
        <v>-170</v>
      </c>
      <c r="AW27">
        <f>+株価!AW27-株価!AW28</f>
        <v>-22</v>
      </c>
      <c r="AX27">
        <f>+株価!AX27-株価!AX28</f>
        <v>-57</v>
      </c>
      <c r="AY27">
        <f>+株価!AY27-株価!AY28</f>
        <v>-11.399999999999977</v>
      </c>
    </row>
    <row r="28" spans="2:51">
      <c r="B28">
        <f>+株価!B28-株価!B29</f>
        <v>8</v>
      </c>
      <c r="C28">
        <f>+株価!C28-株価!C29</f>
        <v>11</v>
      </c>
      <c r="D28">
        <f>+株価!D28-株価!D29</f>
        <v>-10</v>
      </c>
      <c r="E28">
        <f>+株価!E28-株価!E29</f>
        <v>-20</v>
      </c>
      <c r="F28">
        <f>+株価!F28-株価!F29</f>
        <v>35</v>
      </c>
      <c r="G28">
        <f>+株価!G28-株価!G29</f>
        <v>5</v>
      </c>
      <c r="H28">
        <f>+株価!H28-株価!H29</f>
        <v>13</v>
      </c>
      <c r="I28">
        <f>+株価!I28-株価!I29</f>
        <v>61</v>
      </c>
      <c r="J28">
        <f>+株価!J28-株価!J29</f>
        <v>7</v>
      </c>
      <c r="K28">
        <f>+株価!K28-株価!K29</f>
        <v>58</v>
      </c>
      <c r="L28">
        <f>+株価!L28-株価!L29</f>
        <v>39</v>
      </c>
      <c r="M28">
        <f>+株価!M28-株価!M29</f>
        <v>-6</v>
      </c>
      <c r="N28">
        <f>+株価!N28-株価!N29</f>
        <v>8</v>
      </c>
      <c r="O28">
        <f>+株価!O28-株価!O29</f>
        <v>70</v>
      </c>
      <c r="P28">
        <f>+株価!P28-株価!P29</f>
        <v>60</v>
      </c>
      <c r="Q28">
        <f>+株価!Q28-株価!Q29</f>
        <v>35</v>
      </c>
      <c r="R28">
        <f>+株価!R28-株価!R29</f>
        <v>29</v>
      </c>
      <c r="S28">
        <f>+株価!S28-株価!S29</f>
        <v>57</v>
      </c>
      <c r="T28">
        <f>+株価!T28-株価!T29</f>
        <v>142</v>
      </c>
      <c r="U28">
        <f>+株価!U28-株価!U29</f>
        <v>17</v>
      </c>
      <c r="V28">
        <f>+株価!V28-株価!V29</f>
        <v>8</v>
      </c>
      <c r="W28">
        <f>+株価!W28-株価!W29</f>
        <v>-2</v>
      </c>
      <c r="X28">
        <f>+株価!X28-株価!X29</f>
        <v>90</v>
      </c>
      <c r="Y28">
        <f>+株価!Y28-株価!Y29</f>
        <v>21.5</v>
      </c>
      <c r="Z28">
        <f>+株価!Z28-株価!Z29</f>
        <v>4</v>
      </c>
      <c r="AA28">
        <f>+株価!AA28-株価!AA29</f>
        <v>-14.5</v>
      </c>
      <c r="AB28">
        <f>+株価!AB28-株価!AB29</f>
        <v>-12</v>
      </c>
      <c r="AC28">
        <f>+株価!AC28-株価!AC29</f>
        <v>-9</v>
      </c>
      <c r="AD28">
        <f>+株価!AD28-株価!AD29</f>
        <v>1</v>
      </c>
      <c r="AE28">
        <f>+株価!AE28-株価!AE29</f>
        <v>-3</v>
      </c>
      <c r="AF28">
        <f>+株価!AF28-株価!AF29</f>
        <v>-3</v>
      </c>
      <c r="AG28">
        <f>+株価!AG28-株価!AG29</f>
        <v>0</v>
      </c>
      <c r="AH28">
        <f>+株価!AH28-株価!AH29</f>
        <v>-3</v>
      </c>
      <c r="AI28">
        <f>+株価!AI28-株価!AI29</f>
        <v>-5</v>
      </c>
      <c r="AJ28">
        <f>+株価!AJ28-株価!AJ29</f>
        <v>4.9000000000000909</v>
      </c>
      <c r="AK28">
        <f>+株価!AK28-株価!AK29</f>
        <v>2</v>
      </c>
      <c r="AL28">
        <f>+株価!AL28-株価!AL29</f>
        <v>11</v>
      </c>
      <c r="AM28">
        <f>+株価!AM28-株価!AM29</f>
        <v>6</v>
      </c>
      <c r="AN28">
        <f>+株価!AN28-株価!AN29</f>
        <v>0</v>
      </c>
      <c r="AO28">
        <f>+株価!AO28-株価!AO29</f>
        <v>8</v>
      </c>
      <c r="AP28">
        <f>+株価!AP28-株価!AP29</f>
        <v>-8</v>
      </c>
      <c r="AQ28">
        <f>+株価!AQ28-株価!AQ29</f>
        <v>0</v>
      </c>
      <c r="AR28">
        <f>+株価!AR28-株価!AR29</f>
        <v>30</v>
      </c>
      <c r="AS28">
        <f>+株価!AS28-株価!AS29</f>
        <v>0</v>
      </c>
      <c r="AT28">
        <f>+株価!AT28-株価!AT29</f>
        <v>18</v>
      </c>
      <c r="AU28">
        <f>+株価!AU28-株価!AU29</f>
        <v>-10</v>
      </c>
      <c r="AV28">
        <f>+株価!AV28-株価!AV29</f>
        <v>345</v>
      </c>
      <c r="AW28">
        <f>+株価!AW28-株価!AW29</f>
        <v>4</v>
      </c>
      <c r="AX28">
        <f>+株価!AX28-株価!AX29</f>
        <v>-17</v>
      </c>
      <c r="AY28">
        <f>+株価!AY28-株価!AY29</f>
        <v>-3.2999999999999545</v>
      </c>
    </row>
    <row r="29" spans="2:51">
      <c r="B29">
        <f>+株価!B29-株価!B30</f>
        <v>-5</v>
      </c>
      <c r="C29">
        <f>+株価!C29-株価!C30</f>
        <v>-21</v>
      </c>
      <c r="D29">
        <f>+株価!D29-株価!D30</f>
        <v>-11</v>
      </c>
      <c r="E29">
        <f>+株価!E29-株価!E30</f>
        <v>30</v>
      </c>
      <c r="F29">
        <f>+株価!F29-株価!F30</f>
        <v>10</v>
      </c>
      <c r="G29">
        <f>+株価!G29-株価!G30</f>
        <v>-4</v>
      </c>
      <c r="H29">
        <f>+株価!H29-株価!H30</f>
        <v>3</v>
      </c>
      <c r="I29">
        <f>+株価!I29-株価!I30</f>
        <v>19</v>
      </c>
      <c r="J29">
        <f>+株価!J29-株価!J30</f>
        <v>3</v>
      </c>
      <c r="K29">
        <f>+株価!K29-株価!K30</f>
        <v>-24</v>
      </c>
      <c r="L29">
        <f>+株価!L29-株価!L30</f>
        <v>6</v>
      </c>
      <c r="M29">
        <f>+株価!M29-株価!M30</f>
        <v>-7</v>
      </c>
      <c r="N29">
        <f>+株価!N29-株価!N30</f>
        <v>-13</v>
      </c>
      <c r="O29">
        <f>+株価!O29-株価!O30</f>
        <v>100</v>
      </c>
      <c r="P29">
        <f>+株価!P29-株価!P30</f>
        <v>10</v>
      </c>
      <c r="Q29">
        <f>+株価!Q29-株価!Q30</f>
        <v>-85</v>
      </c>
      <c r="R29">
        <f>+株価!R29-株価!R30</f>
        <v>9</v>
      </c>
      <c r="S29">
        <f>+株価!S29-株価!S30</f>
        <v>11</v>
      </c>
      <c r="T29">
        <f>+株価!T29-株価!T30</f>
        <v>-31</v>
      </c>
      <c r="U29">
        <f>+株価!U29-株価!U30</f>
        <v>-24</v>
      </c>
      <c r="V29">
        <f>+株価!V29-株価!V30</f>
        <v>-9</v>
      </c>
      <c r="W29">
        <f>+株価!W29-株価!W30</f>
        <v>1</v>
      </c>
      <c r="X29">
        <f>+株価!X29-株価!X30</f>
        <v>-100</v>
      </c>
      <c r="Y29">
        <f>+株価!Y29-株価!Y30</f>
        <v>-18.5</v>
      </c>
      <c r="Z29">
        <f>+株価!Z29-株価!Z30</f>
        <v>-26</v>
      </c>
      <c r="AA29">
        <f>+株価!AA29-株価!AA30</f>
        <v>-12</v>
      </c>
      <c r="AB29">
        <f>+株価!AB29-株価!AB30</f>
        <v>-25</v>
      </c>
      <c r="AC29">
        <f>+株価!AC29-株価!AC30</f>
        <v>-21</v>
      </c>
      <c r="AD29">
        <f>+株価!AD29-株価!AD30</f>
        <v>-24</v>
      </c>
      <c r="AE29">
        <f>+株価!AE29-株価!AE30</f>
        <v>3</v>
      </c>
      <c r="AF29">
        <f>+株価!AF29-株価!AF30</f>
        <v>-11</v>
      </c>
      <c r="AG29">
        <f>+株価!AG29-株価!AG30</f>
        <v>4</v>
      </c>
      <c r="AH29">
        <f>+株価!AH29-株価!AH30</f>
        <v>-49</v>
      </c>
      <c r="AI29">
        <f>+株価!AI29-株価!AI30</f>
        <v>-11</v>
      </c>
      <c r="AJ29">
        <f>+株価!AJ29-株価!AJ30</f>
        <v>-5.8000000000000682</v>
      </c>
      <c r="AK29">
        <f>+株価!AK29-株価!AK30</f>
        <v>-7</v>
      </c>
      <c r="AL29">
        <f>+株価!AL29-株価!AL30</f>
        <v>-32</v>
      </c>
      <c r="AM29">
        <f>+株価!AM29-株価!AM30</f>
        <v>-21</v>
      </c>
      <c r="AN29">
        <f>+株価!AN29-株価!AN30</f>
        <v>1</v>
      </c>
      <c r="AO29">
        <f>+株価!AO29-株価!AO30</f>
        <v>8</v>
      </c>
      <c r="AP29">
        <f>+株価!AP29-株価!AP30</f>
        <v>-12</v>
      </c>
      <c r="AQ29">
        <f>+株価!AQ29-株価!AQ30</f>
        <v>-4</v>
      </c>
      <c r="AR29">
        <f>+株価!AR29-株価!AR30</f>
        <v>-40</v>
      </c>
      <c r="AS29">
        <f>+株価!AS29-株価!AS30</f>
        <v>-23</v>
      </c>
      <c r="AT29">
        <f>+株価!AT29-株価!AT30</f>
        <v>-56</v>
      </c>
      <c r="AU29">
        <f>+株価!AU29-株価!AU30</f>
        <v>-35</v>
      </c>
      <c r="AV29">
        <f>+株価!AV29-株価!AV30</f>
        <v>-185</v>
      </c>
      <c r="AW29">
        <f>+株価!AW29-株価!AW30</f>
        <v>1</v>
      </c>
      <c r="AX29">
        <f>+株価!AX29-株価!AX30</f>
        <v>-48</v>
      </c>
      <c r="AY29">
        <f>+株価!AY29-株価!AY30</f>
        <v>-8.3000000000000682</v>
      </c>
    </row>
    <row r="30" spans="2:51">
      <c r="B30">
        <f>+株価!B30-株価!B31</f>
        <v>-2</v>
      </c>
      <c r="C30">
        <f>+株価!C30-株価!C31</f>
        <v>11</v>
      </c>
      <c r="D30">
        <f>+株価!D30-株価!D31</f>
        <v>0.5</v>
      </c>
      <c r="E30">
        <f>+株価!E30-株価!E31</f>
        <v>20</v>
      </c>
      <c r="F30">
        <f>+株価!F30-株価!F31</f>
        <v>30</v>
      </c>
      <c r="G30">
        <f>+株価!G30-株価!G31</f>
        <v>4</v>
      </c>
      <c r="H30">
        <f>+株価!H30-株価!H31</f>
        <v>12</v>
      </c>
      <c r="I30">
        <f>+株価!I30-株価!I31</f>
        <v>11</v>
      </c>
      <c r="J30">
        <f>+株価!J30-株価!J31</f>
        <v>22</v>
      </c>
      <c r="K30">
        <f>+株価!K30-株価!K31</f>
        <v>40</v>
      </c>
      <c r="L30">
        <f>+株価!L30-株価!L31</f>
        <v>-2</v>
      </c>
      <c r="M30">
        <f>+株価!M30-株価!M31</f>
        <v>27</v>
      </c>
      <c r="N30">
        <f>+株価!N30-株価!N31</f>
        <v>-15</v>
      </c>
      <c r="O30">
        <f>+株価!O30-株価!O31</f>
        <v>-80</v>
      </c>
      <c r="P30">
        <f>+株価!P30-株価!P31</f>
        <v>-25</v>
      </c>
      <c r="Q30">
        <f>+株価!Q30-株価!Q31</f>
        <v>25</v>
      </c>
      <c r="R30">
        <f>+株価!R30-株価!R31</f>
        <v>7</v>
      </c>
      <c r="S30">
        <f>+株価!S30-株価!S31</f>
        <v>-101</v>
      </c>
      <c r="T30">
        <f>+株価!T30-株価!T31</f>
        <v>-7</v>
      </c>
      <c r="U30">
        <f>+株価!U30-株価!U31</f>
        <v>-21</v>
      </c>
      <c r="V30">
        <f>+株価!V30-株価!V31</f>
        <v>-3</v>
      </c>
      <c r="W30">
        <f>+株価!W30-株価!W31</f>
        <v>4</v>
      </c>
      <c r="X30">
        <f>+株価!X30-株価!X31</f>
        <v>-60</v>
      </c>
      <c r="Y30">
        <f>+株価!Y30-株価!Y31</f>
        <v>5</v>
      </c>
      <c r="Z30">
        <f>+株価!Z30-株価!Z31</f>
        <v>-28</v>
      </c>
      <c r="AA30">
        <f>+株価!AA30-株価!AA31</f>
        <v>-5</v>
      </c>
      <c r="AB30">
        <f>+株価!AB30-株価!AB31</f>
        <v>-13</v>
      </c>
      <c r="AC30">
        <f>+株価!AC30-株価!AC31</f>
        <v>-47</v>
      </c>
      <c r="AD30">
        <f>+株価!AD30-株価!AD31</f>
        <v>6</v>
      </c>
      <c r="AE30">
        <f>+株価!AE30-株価!AE31</f>
        <v>7</v>
      </c>
      <c r="AF30">
        <f>+株価!AF30-株価!AF31</f>
        <v>9</v>
      </c>
      <c r="AG30">
        <f>+株価!AG30-株価!AG31</f>
        <v>12</v>
      </c>
      <c r="AH30">
        <f>+株価!AH30-株価!AH31</f>
        <v>-5</v>
      </c>
      <c r="AI30">
        <f>+株価!AI30-株価!AI31</f>
        <v>1</v>
      </c>
      <c r="AJ30">
        <f>+株価!AJ30-株価!AJ31</f>
        <v>8.8000000000000682</v>
      </c>
      <c r="AK30">
        <f>+株価!AK30-株価!AK31</f>
        <v>12</v>
      </c>
      <c r="AL30">
        <f>+株価!AL30-株価!AL31</f>
        <v>19</v>
      </c>
      <c r="AM30">
        <f>+株価!AM30-株価!AM31</f>
        <v>12</v>
      </c>
      <c r="AN30">
        <f>+株価!AN30-株価!AN31</f>
        <v>3</v>
      </c>
      <c r="AO30">
        <f>+株価!AO30-株価!AO31</f>
        <v>9</v>
      </c>
      <c r="AP30">
        <f>+株価!AP30-株価!AP31</f>
        <v>48</v>
      </c>
      <c r="AQ30">
        <f>+株価!AQ30-株価!AQ31</f>
        <v>4</v>
      </c>
      <c r="AR30">
        <f>+株価!AR30-株価!AR31</f>
        <v>-25</v>
      </c>
      <c r="AS30">
        <f>+株価!AS30-株価!AS31</f>
        <v>-4</v>
      </c>
      <c r="AT30">
        <f>+株価!AT30-株価!AT31</f>
        <v>25</v>
      </c>
      <c r="AU30">
        <f>+株価!AU30-株価!AU31</f>
        <v>35</v>
      </c>
      <c r="AV30">
        <f>+株価!AV30-株価!AV31</f>
        <v>65</v>
      </c>
      <c r="AW30">
        <f>+株価!AW30-株価!AW31</f>
        <v>36</v>
      </c>
      <c r="AX30">
        <f>+株価!AX30-株価!AX31</f>
        <v>12</v>
      </c>
      <c r="AY30">
        <f>+株価!AY30-株価!AY31</f>
        <v>7.2000000000000455</v>
      </c>
    </row>
    <row r="31" spans="2:51">
      <c r="B31">
        <f>+株価!B31-株価!B32</f>
        <v>2</v>
      </c>
      <c r="C31">
        <f>+株価!C31-株価!C32</f>
        <v>-15</v>
      </c>
      <c r="D31">
        <f>+株価!D31-株価!D32</f>
        <v>0</v>
      </c>
      <c r="E31">
        <f>+株価!E31-株価!E32</f>
        <v>20</v>
      </c>
      <c r="F31">
        <f>+株価!F31-株価!F32</f>
        <v>60</v>
      </c>
      <c r="G31">
        <f>+株価!G31-株価!G32</f>
        <v>20</v>
      </c>
      <c r="H31">
        <f>+株価!H31-株価!H32</f>
        <v>10</v>
      </c>
      <c r="I31">
        <f>+株価!I31-株価!I32</f>
        <v>-1</v>
      </c>
      <c r="J31">
        <f>+株価!J31-株価!J32</f>
        <v>10</v>
      </c>
      <c r="K31">
        <f>+株価!K31-株価!K32</f>
        <v>38</v>
      </c>
      <c r="L31">
        <f>+株価!L31-株価!L32</f>
        <v>30.5</v>
      </c>
      <c r="M31">
        <f>+株価!M31-株価!M32</f>
        <v>13</v>
      </c>
      <c r="N31">
        <f>+株価!N31-株価!N32</f>
        <v>-1</v>
      </c>
      <c r="O31">
        <f>+株価!O31-株価!O32</f>
        <v>10</v>
      </c>
      <c r="P31">
        <f>+株価!P31-株価!P32</f>
        <v>-105</v>
      </c>
      <c r="Q31">
        <f>+株価!Q31-株価!Q32</f>
        <v>-25</v>
      </c>
      <c r="R31">
        <f>+株価!R31-株価!R32</f>
        <v>9</v>
      </c>
      <c r="S31">
        <f>+株価!S31-株価!S32</f>
        <v>31</v>
      </c>
      <c r="T31">
        <f>+株価!T31-株価!T32</f>
        <v>33</v>
      </c>
      <c r="U31">
        <f>+株価!U31-株価!U32</f>
        <v>-2</v>
      </c>
      <c r="V31">
        <f>+株価!V31-株価!V32</f>
        <v>-4</v>
      </c>
      <c r="W31">
        <f>+株価!W31-株価!W32</f>
        <v>5</v>
      </c>
      <c r="X31">
        <f>+株価!X31-株価!X32</f>
        <v>10</v>
      </c>
      <c r="Y31">
        <f>+株価!Y31-株価!Y32</f>
        <v>-18</v>
      </c>
      <c r="Z31">
        <f>+株価!Z31-株価!Z32</f>
        <v>-24</v>
      </c>
      <c r="AA31">
        <f>+株価!AA31-株価!AA32</f>
        <v>-3</v>
      </c>
      <c r="AB31">
        <f>+株価!AB31-株価!AB32</f>
        <v>-29</v>
      </c>
      <c r="AC31">
        <f>+株価!AC31-株価!AC32</f>
        <v>0</v>
      </c>
      <c r="AD31">
        <f>+株価!AD31-株価!AD32</f>
        <v>24</v>
      </c>
      <c r="AE31">
        <f>+株価!AE31-株価!AE32</f>
        <v>7</v>
      </c>
      <c r="AF31">
        <f>+株価!AF31-株価!AF32</f>
        <v>17</v>
      </c>
      <c r="AG31">
        <f>+株価!AG31-株価!AG32</f>
        <v>4</v>
      </c>
      <c r="AH31">
        <f>+株価!AH31-株価!AH32</f>
        <v>33</v>
      </c>
      <c r="AI31">
        <f>+株価!AI31-株価!AI32</f>
        <v>36</v>
      </c>
      <c r="AJ31">
        <f>+株価!AJ31-株価!AJ32</f>
        <v>6.1999999999999318</v>
      </c>
      <c r="AK31">
        <f>+株価!AK31-株価!AK32</f>
        <v>35</v>
      </c>
      <c r="AL31">
        <f>+株価!AL31-株価!AL32</f>
        <v>1</v>
      </c>
      <c r="AM31">
        <f>+株価!AM31-株価!AM32</f>
        <v>11</v>
      </c>
      <c r="AN31">
        <f>+株価!AN31-株価!AN32</f>
        <v>1</v>
      </c>
      <c r="AO31">
        <f>+株価!AO31-株価!AO32</f>
        <v>7</v>
      </c>
      <c r="AP31">
        <f>+株価!AP31-株価!AP32</f>
        <v>48</v>
      </c>
      <c r="AQ31">
        <f>+株価!AQ31-株価!AQ32</f>
        <v>7</v>
      </c>
      <c r="AR31">
        <f>+株価!AR31-株価!AR32</f>
        <v>115</v>
      </c>
      <c r="AS31">
        <f>+株価!AS31-株価!AS32</f>
        <v>37</v>
      </c>
      <c r="AT31">
        <f>+株価!AT31-株価!AT32</f>
        <v>35</v>
      </c>
      <c r="AU31">
        <f>+株価!AU31-株価!AU32</f>
        <v>25</v>
      </c>
      <c r="AV31">
        <f>+株価!AV31-株価!AV32</f>
        <v>165</v>
      </c>
      <c r="AW31">
        <f>+株価!AW31-株価!AW32</f>
        <v>-49</v>
      </c>
      <c r="AX31">
        <f>+株価!AX31-株価!AX32</f>
        <v>26</v>
      </c>
      <c r="AY31">
        <f>+株価!AY31-株価!AY32</f>
        <v>14.399999999999977</v>
      </c>
    </row>
    <row r="32" spans="2:51">
      <c r="B32">
        <f>+株価!B32-株価!B33</f>
        <v>-4</v>
      </c>
      <c r="C32">
        <f>+株価!C32-株価!C33</f>
        <v>8</v>
      </c>
      <c r="D32">
        <f>+株価!D32-株価!D33</f>
        <v>-14</v>
      </c>
      <c r="E32">
        <f>+株価!E32-株価!E33</f>
        <v>20</v>
      </c>
      <c r="F32">
        <f>+株価!F32-株価!F33</f>
        <v>-10</v>
      </c>
      <c r="G32">
        <f>+株価!G32-株価!G33</f>
        <v>6</v>
      </c>
      <c r="H32">
        <f>+株価!H32-株価!H33</f>
        <v>-6</v>
      </c>
      <c r="I32">
        <f>+株価!I32-株価!I33</f>
        <v>-19</v>
      </c>
      <c r="J32">
        <f>+株価!J32-株価!J33</f>
        <v>-5</v>
      </c>
      <c r="K32">
        <f>+株価!K32-株価!K33</f>
        <v>14</v>
      </c>
      <c r="L32">
        <f>+株価!L32-株価!L33</f>
        <v>3.5</v>
      </c>
      <c r="M32">
        <f>+株価!M32-株価!M33</f>
        <v>-21</v>
      </c>
      <c r="N32">
        <f>+株価!N32-株価!N33</f>
        <v>-3</v>
      </c>
      <c r="O32">
        <f>+株価!O32-株価!O33</f>
        <v>70</v>
      </c>
      <c r="P32">
        <f>+株価!P32-株価!P33</f>
        <v>55</v>
      </c>
      <c r="Q32">
        <f>+株価!Q32-株価!Q33</f>
        <v>20</v>
      </c>
      <c r="R32">
        <f>+株価!R32-株価!R33</f>
        <v>-9</v>
      </c>
      <c r="S32">
        <f>+株価!S32-株価!S33</f>
        <v>21</v>
      </c>
      <c r="T32">
        <f>+株価!T32-株価!T33</f>
        <v>31</v>
      </c>
      <c r="U32">
        <f>+株価!U32-株価!U33</f>
        <v>30.5</v>
      </c>
      <c r="V32">
        <f>+株価!V32-株価!V33</f>
        <v>3</v>
      </c>
      <c r="W32">
        <f>+株価!W32-株価!W33</f>
        <v>-1</v>
      </c>
      <c r="X32">
        <f>+株価!X32-株価!X33</f>
        <v>30</v>
      </c>
      <c r="Y32">
        <f>+株価!Y32-株価!Y33</f>
        <v>4.5</v>
      </c>
      <c r="Z32">
        <f>+株価!Z32-株価!Z33</f>
        <v>-2</v>
      </c>
      <c r="AA32">
        <f>+株価!AA32-株価!AA33</f>
        <v>-5</v>
      </c>
      <c r="AB32">
        <f>+株価!AB32-株価!AB33</f>
        <v>7</v>
      </c>
      <c r="AC32">
        <f>+株価!AC32-株価!AC33</f>
        <v>13</v>
      </c>
      <c r="AD32">
        <f>+株価!AD32-株価!AD33</f>
        <v>0</v>
      </c>
      <c r="AE32">
        <f>+株価!AE32-株価!AE33</f>
        <v>-4</v>
      </c>
      <c r="AF32">
        <f>+株価!AF32-株価!AF33</f>
        <v>-18</v>
      </c>
      <c r="AG32">
        <f>+株価!AG32-株価!AG33</f>
        <v>9</v>
      </c>
      <c r="AH32">
        <f>+株価!AH32-株価!AH33</f>
        <v>8</v>
      </c>
      <c r="AI32">
        <f>+株価!AI32-株価!AI33</f>
        <v>8</v>
      </c>
      <c r="AJ32">
        <f>+株価!AJ32-株価!AJ33</f>
        <v>3.5</v>
      </c>
      <c r="AK32">
        <f>+株価!AK32-株価!AK33</f>
        <v>2</v>
      </c>
      <c r="AL32">
        <f>+株価!AL32-株価!AL33</f>
        <v>-4.5</v>
      </c>
      <c r="AM32">
        <f>+株価!AM32-株価!AM33</f>
        <v>-23</v>
      </c>
      <c r="AN32">
        <f>+株価!AN32-株価!AN33</f>
        <v>-1</v>
      </c>
      <c r="AO32">
        <f>+株価!AO32-株価!AO33</f>
        <v>-1</v>
      </c>
      <c r="AP32">
        <f>+株価!AP32-株価!AP33</f>
        <v>-54</v>
      </c>
      <c r="AQ32">
        <f>+株価!AQ32-株価!AQ33</f>
        <v>-3</v>
      </c>
      <c r="AR32">
        <f>+株価!AR32-株価!AR33</f>
        <v>0</v>
      </c>
      <c r="AS32">
        <f>+株価!AS32-株価!AS33</f>
        <v>-3</v>
      </c>
      <c r="AT32">
        <f>+株価!AT32-株価!AT33</f>
        <v>-22</v>
      </c>
      <c r="AU32">
        <f>+株価!AU32-株価!AU33</f>
        <v>-35</v>
      </c>
      <c r="AV32">
        <f>+株価!AV32-株価!AV33</f>
        <v>-10</v>
      </c>
      <c r="AW32">
        <f>+株価!AW32-株価!AW33</f>
        <v>37</v>
      </c>
      <c r="AX32">
        <f>+株価!AX32-株価!AX33</f>
        <v>-19</v>
      </c>
      <c r="AY32">
        <f>+株価!AY32-株価!AY33</f>
        <v>-6.8999999999999773</v>
      </c>
    </row>
    <row r="33" spans="2:51">
      <c r="B33">
        <f>+株価!B33-株価!B34</f>
        <v>-6</v>
      </c>
      <c r="C33">
        <f>+株価!C33-株価!C34</f>
        <v>-5</v>
      </c>
      <c r="D33">
        <f>+株価!D33-株価!D34</f>
        <v>-17</v>
      </c>
      <c r="E33">
        <f>+株価!E33-株価!E34</f>
        <v>10</v>
      </c>
      <c r="F33">
        <f>+株価!F33-株価!F34</f>
        <v>-75</v>
      </c>
      <c r="G33">
        <f>+株価!G33-株価!G34</f>
        <v>-16</v>
      </c>
      <c r="H33">
        <f>+株価!H33-株価!H34</f>
        <v>-9</v>
      </c>
      <c r="I33">
        <f>+株価!I33-株価!I34</f>
        <v>1</v>
      </c>
      <c r="J33">
        <f>+株価!J33-株価!J34</f>
        <v>-5</v>
      </c>
      <c r="K33">
        <f>+株価!K33-株価!K34</f>
        <v>-13</v>
      </c>
      <c r="L33">
        <f>+株価!L33-株価!L34</f>
        <v>-1</v>
      </c>
      <c r="M33">
        <f>+株価!M33-株価!M34</f>
        <v>-37</v>
      </c>
      <c r="N33">
        <f>+株価!N33-株価!N34</f>
        <v>0</v>
      </c>
      <c r="O33">
        <f>+株価!O33-株価!O34</f>
        <v>-60</v>
      </c>
      <c r="P33">
        <f>+株価!P33-株価!P34</f>
        <v>120</v>
      </c>
      <c r="Q33">
        <f>+株価!Q33-株価!Q34</f>
        <v>-75</v>
      </c>
      <c r="R33">
        <f>+株価!R33-株価!R34</f>
        <v>-1</v>
      </c>
      <c r="S33">
        <f>+株価!S33-株価!S34</f>
        <v>13</v>
      </c>
      <c r="T33">
        <f>+株価!T33-株価!T34</f>
        <v>-33</v>
      </c>
      <c r="U33">
        <f>+株価!U33-株価!U34</f>
        <v>10.5</v>
      </c>
      <c r="V33">
        <f>+株価!V33-株価!V34</f>
        <v>1</v>
      </c>
      <c r="W33">
        <f>+株価!W33-株価!W34</f>
        <v>0</v>
      </c>
      <c r="X33">
        <f>+株価!X33-株価!X34</f>
        <v>-10</v>
      </c>
      <c r="Y33">
        <f>+株価!Y33-株価!Y34</f>
        <v>5</v>
      </c>
      <c r="Z33">
        <f>+株価!Z33-株価!Z34</f>
        <v>30</v>
      </c>
      <c r="AA33">
        <f>+株価!AA33-株価!AA34</f>
        <v>-7</v>
      </c>
      <c r="AB33">
        <f>+株価!AB33-株価!AB34</f>
        <v>-16</v>
      </c>
      <c r="AC33">
        <f>+株価!AC33-株価!AC34</f>
        <v>-4</v>
      </c>
      <c r="AD33">
        <f>+株価!AD33-株価!AD34</f>
        <v>-7</v>
      </c>
      <c r="AE33">
        <f>+株価!AE33-株価!AE34</f>
        <v>-1</v>
      </c>
      <c r="AF33">
        <f>+株価!AF33-株価!AF34</f>
        <v>-17</v>
      </c>
      <c r="AG33">
        <f>+株価!AG33-株価!AG34</f>
        <v>3</v>
      </c>
      <c r="AH33">
        <f>+株価!AH33-株価!AH34</f>
        <v>-36</v>
      </c>
      <c r="AI33">
        <f>+株価!AI33-株価!AI34</f>
        <v>-1</v>
      </c>
      <c r="AJ33">
        <f>+株価!AJ33-株価!AJ34</f>
        <v>-3.6000000000000227</v>
      </c>
      <c r="AK33">
        <f>+株価!AK33-株価!AK34</f>
        <v>1</v>
      </c>
      <c r="AL33">
        <f>+株価!AL33-株価!AL34</f>
        <v>-10.5</v>
      </c>
      <c r="AM33">
        <f>+株価!AM33-株価!AM34</f>
        <v>8</v>
      </c>
      <c r="AN33">
        <f>+株価!AN33-株価!AN34</f>
        <v>1</v>
      </c>
      <c r="AO33">
        <f>+株価!AO33-株価!AO34</f>
        <v>-17</v>
      </c>
      <c r="AP33">
        <f>+株価!AP33-株価!AP34</f>
        <v>-7</v>
      </c>
      <c r="AQ33">
        <f>+株価!AQ33-株価!AQ34</f>
        <v>-4</v>
      </c>
      <c r="AR33">
        <f>+株価!AR33-株価!AR34</f>
        <v>-85</v>
      </c>
      <c r="AS33">
        <f>+株価!AS33-株価!AS34</f>
        <v>11</v>
      </c>
      <c r="AT33">
        <f>+株価!AT33-株価!AT34</f>
        <v>15</v>
      </c>
      <c r="AU33">
        <f>+株価!AU33-株価!AU34</f>
        <v>25</v>
      </c>
      <c r="AV33">
        <f>+株価!AV33-株価!AV34</f>
        <v>15</v>
      </c>
      <c r="AW33">
        <f>+株価!AW33-株価!AW34</f>
        <v>-40</v>
      </c>
      <c r="AX33">
        <f>+株価!AX33-株価!AX34</f>
        <v>6</v>
      </c>
      <c r="AY33">
        <f>+株価!AY33-株価!AY34</f>
        <v>-1.6000000000000227</v>
      </c>
    </row>
    <row r="34" spans="2:51">
      <c r="B34">
        <f>+株価!B34-株価!B35</f>
        <v>-1</v>
      </c>
      <c r="C34">
        <f>+株価!C34-株価!C35</f>
        <v>4</v>
      </c>
      <c r="D34">
        <f>+株価!D34-株価!D35</f>
        <v>-15</v>
      </c>
      <c r="E34">
        <f>+株価!E34-株価!E35</f>
        <v>-15</v>
      </c>
      <c r="F34">
        <f>+株価!F34-株価!F35</f>
        <v>85</v>
      </c>
      <c r="G34">
        <f>+株価!G34-株価!G35</f>
        <v>5</v>
      </c>
      <c r="H34">
        <f>+株価!H34-株価!H35</f>
        <v>6</v>
      </c>
      <c r="I34">
        <f>+株価!I34-株価!I35</f>
        <v>-7</v>
      </c>
      <c r="J34">
        <f>+株価!J34-株価!J35</f>
        <v>-8</v>
      </c>
      <c r="K34">
        <f>+株価!K34-株価!K35</f>
        <v>46</v>
      </c>
      <c r="L34">
        <f>+株価!L34-株価!L35</f>
        <v>17.5</v>
      </c>
      <c r="M34">
        <f>+株価!M34-株価!M35</f>
        <v>-21</v>
      </c>
      <c r="N34">
        <f>+株価!N34-株価!N35</f>
        <v>-16</v>
      </c>
      <c r="O34">
        <f>+株価!O34-株価!O35</f>
        <v>30</v>
      </c>
      <c r="P34">
        <f>+株価!P34-株価!P35</f>
        <v>-65</v>
      </c>
      <c r="Q34">
        <f>+株価!Q34-株価!Q35</f>
        <v>-75</v>
      </c>
      <c r="R34">
        <f>+株価!R34-株価!R35</f>
        <v>13</v>
      </c>
      <c r="S34">
        <f>+株価!S34-株価!S35</f>
        <v>30</v>
      </c>
      <c r="T34">
        <f>+株価!T34-株価!T35</f>
        <v>19</v>
      </c>
      <c r="U34">
        <f>+株価!U34-株価!U35</f>
        <v>64.5</v>
      </c>
      <c r="V34">
        <f>+株価!V34-株価!V35</f>
        <v>-23</v>
      </c>
      <c r="W34">
        <f>+株価!W34-株価!W35</f>
        <v>-3</v>
      </c>
      <c r="X34">
        <f>+株価!X34-株価!X35</f>
        <v>-10</v>
      </c>
      <c r="Y34">
        <f>+株価!Y34-株価!Y35</f>
        <v>1</v>
      </c>
      <c r="Z34">
        <f>+株価!Z34-株価!Z35</f>
        <v>7</v>
      </c>
      <c r="AA34">
        <f>+株価!AA34-株価!AA35</f>
        <v>13.5</v>
      </c>
      <c r="AB34">
        <f>+株価!AB34-株価!AB35</f>
        <v>-1</v>
      </c>
      <c r="AC34">
        <f>+株価!AC34-株価!AC35</f>
        <v>0</v>
      </c>
      <c r="AD34">
        <f>+株価!AD34-株価!AD35</f>
        <v>-17</v>
      </c>
      <c r="AE34">
        <f>+株価!AE34-株価!AE35</f>
        <v>-2</v>
      </c>
      <c r="AF34">
        <f>+株価!AF34-株価!AF35</f>
        <v>-3</v>
      </c>
      <c r="AG34">
        <f>+株価!AG34-株価!AG35</f>
        <v>3</v>
      </c>
      <c r="AH34">
        <f>+株価!AH34-株価!AH35</f>
        <v>114</v>
      </c>
      <c r="AI34">
        <f>+株価!AI34-株価!AI35</f>
        <v>30</v>
      </c>
      <c r="AJ34">
        <f>+株価!AJ34-株価!AJ35</f>
        <v>10.600000000000023</v>
      </c>
      <c r="AK34">
        <f>+株価!AK34-株価!AK35</f>
        <v>20</v>
      </c>
      <c r="AL34">
        <f>+株価!AL34-株価!AL35</f>
        <v>6</v>
      </c>
      <c r="AM34">
        <f>+株価!AM34-株価!AM35</f>
        <v>23</v>
      </c>
      <c r="AN34">
        <f>+株価!AN34-株価!AN35</f>
        <v>-9</v>
      </c>
      <c r="AO34">
        <f>+株価!AO34-株価!AO35</f>
        <v>-15</v>
      </c>
      <c r="AP34">
        <f>+株価!AP34-株価!AP35</f>
        <v>17</v>
      </c>
      <c r="AQ34">
        <f>+株価!AQ34-株価!AQ35</f>
        <v>3</v>
      </c>
      <c r="AR34">
        <f>+株価!AR34-株価!AR35</f>
        <v>60</v>
      </c>
      <c r="AS34">
        <f>+株価!AS34-株価!AS35</f>
        <v>13</v>
      </c>
      <c r="AT34">
        <f>+株価!AT34-株価!AT35</f>
        <v>20</v>
      </c>
      <c r="AU34">
        <f>+株価!AU34-株価!AU35</f>
        <v>10</v>
      </c>
      <c r="AV34">
        <f>+株価!AV34-株価!AV35</f>
        <v>405</v>
      </c>
      <c r="AW34">
        <f>+株価!AW34-株価!AW35</f>
        <v>-2</v>
      </c>
      <c r="AX34">
        <f>+株価!AX34-株価!AX35</f>
        <v>49</v>
      </c>
      <c r="AY34">
        <f>+株価!AY34-株価!AY35</f>
        <v>6.2999999999999545</v>
      </c>
    </row>
    <row r="35" spans="2:51">
      <c r="B35">
        <f>+株価!B35-株価!B36</f>
        <v>-2</v>
      </c>
      <c r="C35">
        <f>+株価!C35-株価!C36</f>
        <v>6</v>
      </c>
      <c r="D35">
        <f>+株価!D35-株価!D36</f>
        <v>15</v>
      </c>
      <c r="E35">
        <f>+株価!E35-株価!E36</f>
        <v>10</v>
      </c>
      <c r="F35">
        <f>+株価!F35-株価!F36</f>
        <v>-10</v>
      </c>
      <c r="G35">
        <f>+株価!G35-株価!G36</f>
        <v>10</v>
      </c>
      <c r="H35">
        <f>+株価!H35-株価!H36</f>
        <v>5</v>
      </c>
      <c r="I35">
        <f>+株価!I35-株価!I36</f>
        <v>10</v>
      </c>
      <c r="J35">
        <f>+株価!J35-株価!J36</f>
        <v>4</v>
      </c>
      <c r="K35">
        <f>+株価!K35-株価!K36</f>
        <v>-14</v>
      </c>
      <c r="L35">
        <f>+株価!L35-株価!L36</f>
        <v>8.5</v>
      </c>
      <c r="M35">
        <f>+株価!M35-株価!M36</f>
        <v>15</v>
      </c>
      <c r="N35">
        <f>+株価!N35-株価!N36</f>
        <v>3</v>
      </c>
      <c r="O35">
        <f>+株価!O35-株価!O36</f>
        <v>10</v>
      </c>
      <c r="P35">
        <f>+株価!P35-株価!P36</f>
        <v>130</v>
      </c>
      <c r="Q35">
        <f>+株価!Q35-株価!Q36</f>
        <v>55</v>
      </c>
      <c r="R35">
        <f>+株価!R35-株価!R36</f>
        <v>28</v>
      </c>
      <c r="S35">
        <f>+株価!S35-株価!S36</f>
        <v>26</v>
      </c>
      <c r="T35">
        <f>+株価!T35-株価!T36</f>
        <v>7</v>
      </c>
      <c r="U35">
        <f>+株価!U35-株価!U36</f>
        <v>15.5</v>
      </c>
      <c r="V35">
        <f>+株価!V35-株価!V36</f>
        <v>9</v>
      </c>
      <c r="W35">
        <f>+株価!W35-株価!W36</f>
        <v>-1</v>
      </c>
      <c r="X35">
        <f>+株価!X35-株価!X36</f>
        <v>80</v>
      </c>
      <c r="Y35">
        <f>+株価!Y35-株価!Y36</f>
        <v>7.5</v>
      </c>
      <c r="Z35">
        <f>+株価!Z35-株価!Z36</f>
        <v>14</v>
      </c>
      <c r="AA35">
        <f>+株価!AA35-株価!AA36</f>
        <v>10.5</v>
      </c>
      <c r="AB35">
        <f>+株価!AB35-株価!AB36</f>
        <v>-17</v>
      </c>
      <c r="AC35">
        <f>+株価!AC35-株価!AC36</f>
        <v>7</v>
      </c>
      <c r="AD35">
        <f>+株価!AD35-株価!AD36</f>
        <v>-13</v>
      </c>
      <c r="AE35">
        <f>+株価!AE35-株価!AE36</f>
        <v>-3</v>
      </c>
      <c r="AF35">
        <f>+株価!AF35-株価!AF36</f>
        <v>-3</v>
      </c>
      <c r="AG35">
        <f>+株価!AG35-株価!AG36</f>
        <v>7</v>
      </c>
      <c r="AH35">
        <f>+株価!AH35-株価!AH36</f>
        <v>149</v>
      </c>
      <c r="AI35">
        <f>+株価!AI35-株価!AI36</f>
        <v>-14</v>
      </c>
      <c r="AJ35">
        <f>+株価!AJ35-株価!AJ36</f>
        <v>-12.299999999999955</v>
      </c>
      <c r="AK35">
        <f>+株価!AK35-株価!AK36</f>
        <v>0</v>
      </c>
      <c r="AL35">
        <f>+株価!AL35-株価!AL36</f>
        <v>1.5</v>
      </c>
      <c r="AM35">
        <f>+株価!AM35-株価!AM36</f>
        <v>11</v>
      </c>
      <c r="AN35">
        <f>+株価!AN35-株価!AN36</f>
        <v>9</v>
      </c>
      <c r="AO35">
        <f>+株価!AO35-株価!AO36</f>
        <v>2</v>
      </c>
      <c r="AP35">
        <f>+株価!AP35-株価!AP36</f>
        <v>-18</v>
      </c>
      <c r="AQ35">
        <f>+株価!AQ35-株価!AQ36</f>
        <v>-2</v>
      </c>
      <c r="AR35">
        <f>+株価!AR35-株価!AR36</f>
        <v>90</v>
      </c>
      <c r="AS35">
        <f>+株価!AS35-株価!AS36</f>
        <v>-5</v>
      </c>
      <c r="AT35">
        <f>+株価!AT35-株価!AT36</f>
        <v>11</v>
      </c>
      <c r="AU35">
        <f>+株価!AU35-株価!AU36</f>
        <v>-10</v>
      </c>
      <c r="AV35">
        <f>+株価!AV35-株価!AV36</f>
        <v>-40</v>
      </c>
      <c r="AW35">
        <f>+株価!AW35-株価!AW36</f>
        <v>18</v>
      </c>
      <c r="AX35">
        <f>+株価!AX35-株価!AX36</f>
        <v>-7</v>
      </c>
      <c r="AY35">
        <f>+株価!AY35-株価!AY36</f>
        <v>4.6000000000000227</v>
      </c>
    </row>
    <row r="36" spans="2:51">
      <c r="B36">
        <f>+株価!B36-株価!B37</f>
        <v>9</v>
      </c>
      <c r="C36">
        <f>+株価!C36-株価!C37</f>
        <v>38</v>
      </c>
      <c r="D36">
        <f>+株価!D36-株価!D37</f>
        <v>-32</v>
      </c>
      <c r="E36">
        <f>+株価!E36-株価!E37</f>
        <v>50</v>
      </c>
      <c r="F36">
        <f>+株価!F36-株価!F37</f>
        <v>30</v>
      </c>
      <c r="G36">
        <f>+株価!G36-株価!G37</f>
        <v>7</v>
      </c>
      <c r="H36">
        <f>+株価!H36-株価!H37</f>
        <v>16</v>
      </c>
      <c r="I36">
        <f>+株価!I36-株価!I37</f>
        <v>14</v>
      </c>
      <c r="J36">
        <f>+株価!J36-株価!J37</f>
        <v>11</v>
      </c>
      <c r="K36">
        <f>+株価!K36-株価!K37</f>
        <v>22</v>
      </c>
      <c r="L36">
        <f>+株価!L36-株価!L37</f>
        <v>13</v>
      </c>
      <c r="M36">
        <f>+株価!M36-株価!M37</f>
        <v>-25</v>
      </c>
      <c r="N36">
        <f>+株価!N36-株価!N37</f>
        <v>27</v>
      </c>
      <c r="O36">
        <f>+株価!O36-株価!O37</f>
        <v>200</v>
      </c>
      <c r="P36">
        <f>+株価!P36-株価!P37</f>
        <v>125</v>
      </c>
      <c r="Q36">
        <f>+株価!Q36-株価!Q37</f>
        <v>110</v>
      </c>
      <c r="R36">
        <f>+株価!R36-株価!R37</f>
        <v>17</v>
      </c>
      <c r="S36">
        <f>+株価!S36-株価!S37</f>
        <v>41</v>
      </c>
      <c r="T36">
        <f>+株価!T36-株価!T37</f>
        <v>28</v>
      </c>
      <c r="U36">
        <f>+株価!U36-株価!U37</f>
        <v>45.5</v>
      </c>
      <c r="V36">
        <f>+株価!V36-株価!V37</f>
        <v>37</v>
      </c>
      <c r="W36">
        <f>+株価!W36-株価!W37</f>
        <v>3</v>
      </c>
      <c r="X36">
        <f>+株価!X36-株価!X37</f>
        <v>160</v>
      </c>
      <c r="Y36">
        <f>+株価!Y36-株価!Y37</f>
        <v>40.5</v>
      </c>
      <c r="Z36">
        <f>+株価!Z36-株価!Z37</f>
        <v>81</v>
      </c>
      <c r="AA36">
        <f>+株価!AA36-株価!AA37</f>
        <v>35</v>
      </c>
      <c r="AB36">
        <f>+株価!AB36-株価!AB37</f>
        <v>-3</v>
      </c>
      <c r="AC36">
        <f>+株価!AC36-株価!AC37</f>
        <v>16</v>
      </c>
      <c r="AD36">
        <f>+株価!AD36-株価!AD37</f>
        <v>26</v>
      </c>
      <c r="AE36">
        <f>+株価!AE36-株価!AE37</f>
        <v>5</v>
      </c>
      <c r="AF36">
        <f>+株価!AF36-株価!AF37</f>
        <v>24</v>
      </c>
      <c r="AG36">
        <f>+株価!AG36-株価!AG37</f>
        <v>4</v>
      </c>
      <c r="AH36">
        <f>+株価!AH36-株価!AH37</f>
        <v>80</v>
      </c>
      <c r="AI36">
        <f>+株価!AI36-株価!AI37</f>
        <v>19</v>
      </c>
      <c r="AJ36">
        <f>+株価!AJ36-株価!AJ37</f>
        <v>14.299999999999955</v>
      </c>
      <c r="AK36">
        <f>+株価!AK36-株価!AK37</f>
        <v>15</v>
      </c>
      <c r="AL36">
        <f>+株価!AL36-株価!AL37</f>
        <v>10.5</v>
      </c>
      <c r="AM36">
        <f>+株価!AM36-株価!AM37</f>
        <v>99</v>
      </c>
      <c r="AN36">
        <f>+株価!AN36-株価!AN37</f>
        <v>11</v>
      </c>
      <c r="AO36">
        <f>+株価!AO36-株価!AO37</f>
        <v>29</v>
      </c>
      <c r="AP36">
        <f>+株価!AP36-株価!AP37</f>
        <v>8</v>
      </c>
      <c r="AQ36">
        <f>+株価!AQ36-株価!AQ37</f>
        <v>2</v>
      </c>
      <c r="AR36">
        <f>+株価!AR36-株価!AR37</f>
        <v>100</v>
      </c>
      <c r="AS36">
        <f>+株価!AS36-株価!AS37</f>
        <v>42</v>
      </c>
      <c r="AT36">
        <f>+株価!AT36-株価!AT37</f>
        <v>64</v>
      </c>
      <c r="AU36">
        <f>+株価!AU36-株価!AU37</f>
        <v>10</v>
      </c>
      <c r="AV36">
        <f>+株価!AV36-株価!AV37</f>
        <v>300</v>
      </c>
      <c r="AW36">
        <f>+株価!AW36-株価!AW37</f>
        <v>66</v>
      </c>
      <c r="AX36">
        <f>+株価!AX36-株価!AX37</f>
        <v>31</v>
      </c>
      <c r="AY36">
        <f>+株価!AY36-株価!AY37</f>
        <v>4.6000000000000227</v>
      </c>
    </row>
    <row r="37" spans="2:51">
      <c r="B37">
        <f>+株価!B37-株価!B38</f>
        <v>-17</v>
      </c>
      <c r="C37">
        <f>+株価!C37-株価!C38</f>
        <v>-39</v>
      </c>
      <c r="D37">
        <f>+株価!D37-株価!D38</f>
        <v>4</v>
      </c>
      <c r="E37">
        <f>+株価!E37-株価!E38</f>
        <v>-55</v>
      </c>
      <c r="F37">
        <f>+株価!F37-株価!F38</f>
        <v>-105</v>
      </c>
      <c r="G37">
        <f>+株価!G37-株価!G38</f>
        <v>-28</v>
      </c>
      <c r="H37">
        <f>+株価!H37-株価!H38</f>
        <v>-24</v>
      </c>
      <c r="I37">
        <f>+株価!I37-株価!I38</f>
        <v>-32</v>
      </c>
      <c r="J37">
        <f>+株価!J37-株価!J38</f>
        <v>-41</v>
      </c>
      <c r="K37">
        <f>+株価!K37-株価!K38</f>
        <v>-52</v>
      </c>
      <c r="L37">
        <f>+株価!L37-株価!L38</f>
        <v>-21</v>
      </c>
      <c r="M37">
        <f>+株価!M37-株価!M38</f>
        <v>-66</v>
      </c>
      <c r="N37">
        <f>+株価!N37-株価!N38</f>
        <v>-23</v>
      </c>
      <c r="O37">
        <f>+株価!O37-株価!O38</f>
        <v>-80</v>
      </c>
      <c r="P37">
        <f>+株価!P37-株価!P38</f>
        <v>30</v>
      </c>
      <c r="Q37">
        <f>+株価!Q37-株価!Q38</f>
        <v>-70</v>
      </c>
      <c r="R37">
        <f>+株価!R37-株価!R38</f>
        <v>-4</v>
      </c>
      <c r="S37">
        <f>+株価!S37-株価!S38</f>
        <v>-35</v>
      </c>
      <c r="T37">
        <f>+株価!T37-株価!T38</f>
        <v>22</v>
      </c>
      <c r="U37">
        <f>+株価!U37-株価!U38</f>
        <v>-40</v>
      </c>
      <c r="V37">
        <f>+株価!V37-株価!V38</f>
        <v>-27</v>
      </c>
      <c r="W37">
        <f>+株価!W37-株価!W38</f>
        <v>-7</v>
      </c>
      <c r="X37">
        <f>+株価!X37-株価!X38</f>
        <v>-120</v>
      </c>
      <c r="Y37">
        <f>+株価!Y37-株価!Y38</f>
        <v>-26.5</v>
      </c>
      <c r="Z37">
        <f>+株価!Z37-株価!Z38</f>
        <v>-2</v>
      </c>
      <c r="AA37">
        <f>+株価!AA37-株価!AA38</f>
        <v>-24</v>
      </c>
      <c r="AB37">
        <f>+株価!AB37-株価!AB38</f>
        <v>-19</v>
      </c>
      <c r="AC37">
        <f>+株価!AC37-株価!AC38</f>
        <v>-28</v>
      </c>
      <c r="AD37">
        <f>+株価!AD37-株価!AD38</f>
        <v>-53</v>
      </c>
      <c r="AE37">
        <f>+株価!AE37-株価!AE38</f>
        <v>-12</v>
      </c>
      <c r="AF37">
        <f>+株価!AF37-株価!AF38</f>
        <v>-28</v>
      </c>
      <c r="AG37">
        <f>+株価!AG37-株価!AG38</f>
        <v>-31</v>
      </c>
      <c r="AH37">
        <f>+株価!AH37-株価!AH38</f>
        <v>-27</v>
      </c>
      <c r="AI37">
        <f>+株価!AI37-株価!AI38</f>
        <v>-44</v>
      </c>
      <c r="AJ37">
        <f>+株価!AJ37-株価!AJ38</f>
        <v>-8.3999999999999773</v>
      </c>
      <c r="AK37">
        <f>+株価!AK37-株価!AK38</f>
        <v>-39</v>
      </c>
      <c r="AL37">
        <f>+株価!AL37-株価!AL38</f>
        <v>-41</v>
      </c>
      <c r="AM37">
        <f>+株価!AM37-株価!AM38</f>
        <v>3</v>
      </c>
      <c r="AN37">
        <f>+株価!AN37-株価!AN38</f>
        <v>-8</v>
      </c>
      <c r="AO37">
        <f>+株価!AO37-株価!AO38</f>
        <v>-28</v>
      </c>
      <c r="AP37">
        <f>+株価!AP37-株価!AP38</f>
        <v>-77</v>
      </c>
      <c r="AQ37">
        <f>+株価!AQ37-株価!AQ38</f>
        <v>-10</v>
      </c>
      <c r="AR37">
        <f>+株価!AR37-株価!AR38</f>
        <v>-105</v>
      </c>
      <c r="AS37">
        <f>+株価!AS37-株価!AS38</f>
        <v>-69</v>
      </c>
      <c r="AT37">
        <f>+株価!AT37-株価!AT38</f>
        <v>-95</v>
      </c>
      <c r="AU37">
        <f>+株価!AU37-株価!AU38</f>
        <v>-85</v>
      </c>
      <c r="AV37">
        <f>+株価!AV37-株価!AV38</f>
        <v>-295</v>
      </c>
      <c r="AW37">
        <f>+株価!AW37-株価!AW38</f>
        <v>-3</v>
      </c>
      <c r="AX37">
        <f>+株価!AX37-株価!AX38</f>
        <v>-77</v>
      </c>
      <c r="AY37">
        <f>+株価!AY37-株価!AY38</f>
        <v>-7.8999999999999773</v>
      </c>
    </row>
    <row r="38" spans="2:51">
      <c r="B38">
        <f>+株価!B38-株価!B39</f>
        <v>8</v>
      </c>
      <c r="C38">
        <f>+株価!C38-株価!C39</f>
        <v>60</v>
      </c>
      <c r="D38">
        <f>+株価!D38-株価!D39</f>
        <v>0</v>
      </c>
      <c r="E38">
        <f>+株価!E38-株価!E39</f>
        <v>90</v>
      </c>
      <c r="F38">
        <f>+株価!F38-株価!F39</f>
        <v>105</v>
      </c>
      <c r="G38">
        <f>+株価!G38-株価!G39</f>
        <v>26</v>
      </c>
      <c r="H38">
        <f>+株価!H38-株価!H39</f>
        <v>21</v>
      </c>
      <c r="I38">
        <f>+株価!I38-株価!I39</f>
        <v>36</v>
      </c>
      <c r="J38">
        <f>+株価!J38-株価!J39</f>
        <v>25</v>
      </c>
      <c r="K38">
        <f>+株価!K38-株価!K39</f>
        <v>51</v>
      </c>
      <c r="L38">
        <f>+株価!L38-株価!L39</f>
        <v>47</v>
      </c>
      <c r="M38">
        <f>+株価!M38-株価!M39</f>
        <v>72</v>
      </c>
      <c r="N38">
        <f>+株価!N38-株価!N39</f>
        <v>48</v>
      </c>
      <c r="O38">
        <f>+株価!O38-株価!O39</f>
        <v>190</v>
      </c>
      <c r="P38">
        <f>+株価!P38-株価!P39</f>
        <v>90</v>
      </c>
      <c r="Q38">
        <f>+株価!Q38-株価!Q39</f>
        <v>105</v>
      </c>
      <c r="R38">
        <f>+株価!R38-株価!R39</f>
        <v>25</v>
      </c>
      <c r="S38">
        <f>+株価!S38-株価!S39</f>
        <v>80</v>
      </c>
      <c r="T38">
        <f>+株価!T38-株価!T39</f>
        <v>41</v>
      </c>
      <c r="U38">
        <f>+株価!U38-株価!U39</f>
        <v>37.5</v>
      </c>
      <c r="V38">
        <f>+株価!V38-株価!V39</f>
        <v>38</v>
      </c>
      <c r="W38">
        <f>+株価!W38-株価!W39</f>
        <v>6</v>
      </c>
      <c r="X38">
        <f>+株価!X38-株価!X39</f>
        <v>180</v>
      </c>
      <c r="Y38">
        <f>+株価!Y38-株価!Y39</f>
        <v>30</v>
      </c>
      <c r="Z38">
        <f>+株価!Z38-株価!Z39</f>
        <v>63</v>
      </c>
      <c r="AA38">
        <f>+株価!AA38-株価!AA39</f>
        <v>16</v>
      </c>
      <c r="AB38">
        <f>+株価!AB38-株価!AB39</f>
        <v>5</v>
      </c>
      <c r="AC38">
        <f>+株価!AC38-株価!AC39</f>
        <v>26</v>
      </c>
      <c r="AD38">
        <f>+株価!AD38-株価!AD39</f>
        <v>26</v>
      </c>
      <c r="AE38">
        <f>+株価!AE38-株価!AE39</f>
        <v>2</v>
      </c>
      <c r="AF38">
        <f>+株価!AF38-株価!AF39</f>
        <v>24</v>
      </c>
      <c r="AG38">
        <f>+株価!AG38-株価!AG39</f>
        <v>4</v>
      </c>
      <c r="AH38">
        <f>+株価!AH38-株価!AH39</f>
        <v>89</v>
      </c>
      <c r="AI38">
        <f>+株価!AI38-株価!AI39</f>
        <v>31</v>
      </c>
      <c r="AJ38">
        <f>+株価!AJ38-株価!AJ39</f>
        <v>14</v>
      </c>
      <c r="AK38">
        <f>+株価!AK38-株価!AK39</f>
        <v>19</v>
      </c>
      <c r="AL38">
        <f>+株価!AL38-株価!AL39</f>
        <v>18.5</v>
      </c>
      <c r="AM38">
        <f>+株価!AM38-株価!AM39</f>
        <v>-14</v>
      </c>
      <c r="AN38">
        <f>+株価!AN38-株価!AN39</f>
        <v>5</v>
      </c>
      <c r="AO38">
        <f>+株価!AO38-株価!AO39</f>
        <v>35</v>
      </c>
      <c r="AP38">
        <f>+株価!AP38-株価!AP39</f>
        <v>-6</v>
      </c>
      <c r="AQ38">
        <f>+株価!AQ38-株価!AQ39</f>
        <v>4</v>
      </c>
      <c r="AR38">
        <f>+株価!AR38-株価!AR39</f>
        <v>115</v>
      </c>
      <c r="AS38">
        <f>+株価!AS38-株価!AS39</f>
        <v>12</v>
      </c>
      <c r="AT38">
        <f>+株価!AT38-株価!AT39</f>
        <v>44</v>
      </c>
      <c r="AU38">
        <f>+株価!AU38-株価!AU39</f>
        <v>30</v>
      </c>
      <c r="AV38">
        <f>+株価!AV38-株価!AV39</f>
        <v>145</v>
      </c>
      <c r="AW38">
        <f>+株価!AW38-株価!AW39</f>
        <v>54</v>
      </c>
      <c r="AX38">
        <f>+株価!AX38-株価!AX39</f>
        <v>11</v>
      </c>
      <c r="AY38">
        <f>+株価!AY38-株価!AY39</f>
        <v>4.6999999999999318</v>
      </c>
    </row>
    <row r="39" spans="2:51">
      <c r="B39">
        <f>+株価!B39-株価!B40</f>
        <v>-23</v>
      </c>
      <c r="C39">
        <f>+株価!C39-株価!C40</f>
        <v>-105</v>
      </c>
      <c r="D39">
        <f>+株価!D39-株価!D40</f>
        <v>46.5</v>
      </c>
      <c r="E39">
        <f>+株価!E39-株価!E40</f>
        <v>-20</v>
      </c>
      <c r="F39">
        <f>+株価!F39-株価!F40</f>
        <v>-65</v>
      </c>
      <c r="G39">
        <f>+株価!G39-株価!G40</f>
        <v>-6</v>
      </c>
      <c r="H39">
        <f>+株価!H39-株価!H40</f>
        <v>-6</v>
      </c>
      <c r="I39">
        <f>+株価!I39-株価!I40</f>
        <v>-16</v>
      </c>
      <c r="J39">
        <f>+株価!J39-株価!J40</f>
        <v>-27</v>
      </c>
      <c r="K39">
        <f>+株価!K39-株価!K40</f>
        <v>3</v>
      </c>
      <c r="L39">
        <f>+株価!L39-株価!L40</f>
        <v>-7</v>
      </c>
      <c r="M39">
        <f>+株価!M39-株価!M40</f>
        <v>-24</v>
      </c>
      <c r="N39">
        <f>+株価!N39-株価!N40</f>
        <v>-58</v>
      </c>
      <c r="O39">
        <f>+株価!O39-株価!O40</f>
        <v>-160</v>
      </c>
      <c r="P39">
        <f>+株価!P39-株価!P40</f>
        <v>-140</v>
      </c>
      <c r="Q39">
        <f>+株価!Q39-株価!Q40</f>
        <v>-65</v>
      </c>
      <c r="R39">
        <f>+株価!R39-株価!R40</f>
        <v>-24</v>
      </c>
      <c r="S39">
        <f>+株価!S39-株価!S40</f>
        <v>-69</v>
      </c>
      <c r="T39">
        <f>+株価!T39-株価!T40</f>
        <v>-127</v>
      </c>
      <c r="U39">
        <f>+株価!U39-株価!U40</f>
        <v>-66.5</v>
      </c>
      <c r="V39">
        <f>+株価!V39-株価!V40</f>
        <v>-35</v>
      </c>
      <c r="W39">
        <f>+株価!W39-株価!W40</f>
        <v>-3</v>
      </c>
      <c r="X39">
        <f>+株価!X39-株価!X40</f>
        <v>-230</v>
      </c>
      <c r="Y39">
        <f>+株価!Y39-株価!Y40</f>
        <v>-47</v>
      </c>
      <c r="Z39">
        <f>+株価!Z39-株価!Z40</f>
        <v>-67</v>
      </c>
      <c r="AA39">
        <f>+株価!AA39-株価!AA40</f>
        <v>-54.5</v>
      </c>
      <c r="AB39">
        <f>+株価!AB39-株価!AB40</f>
        <v>55</v>
      </c>
      <c r="AC39">
        <f>+株価!AC39-株価!AC40</f>
        <v>-2</v>
      </c>
      <c r="AD39">
        <f>+株価!AD39-株価!AD40</f>
        <v>-57</v>
      </c>
      <c r="AE39">
        <f>+株価!AE39-株価!AE40</f>
        <v>-17</v>
      </c>
      <c r="AF39">
        <f>+株価!AF39-株価!AF40</f>
        <v>-12</v>
      </c>
      <c r="AG39">
        <f>+株価!AG39-株価!AG40</f>
        <v>-4</v>
      </c>
      <c r="AH39">
        <f>+株価!AH39-株価!AH40</f>
        <v>-123</v>
      </c>
      <c r="AI39">
        <f>+株価!AI39-株価!AI40</f>
        <v>-31</v>
      </c>
      <c r="AJ39">
        <f>+株価!AJ39-株価!AJ40</f>
        <v>-11.100000000000023</v>
      </c>
      <c r="AK39">
        <f>+株価!AK39-株価!AK40</f>
        <v>-33</v>
      </c>
      <c r="AL39">
        <f>+株価!AL39-株価!AL40</f>
        <v>-29</v>
      </c>
      <c r="AM39">
        <f>+株価!AM39-株価!AM40</f>
        <v>-44</v>
      </c>
      <c r="AN39">
        <f>+株価!AN39-株価!AN40</f>
        <v>-15</v>
      </c>
      <c r="AO39">
        <f>+株価!AO39-株価!AO40</f>
        <v>-30</v>
      </c>
      <c r="AP39">
        <f>+株価!AP39-株価!AP40</f>
        <v>-60</v>
      </c>
      <c r="AQ39">
        <f>+株価!AQ39-株価!AQ40</f>
        <v>-10</v>
      </c>
      <c r="AR39">
        <f>+株価!AR39-株価!AR40</f>
        <v>-125</v>
      </c>
      <c r="AS39">
        <f>+株価!AS39-株価!AS40</f>
        <v>-10</v>
      </c>
      <c r="AT39">
        <f>+株価!AT39-株価!AT40</f>
        <v>-82</v>
      </c>
      <c r="AU39">
        <f>+株価!AU39-株価!AU40</f>
        <v>-70</v>
      </c>
      <c r="AV39">
        <f>+株価!AV39-株価!AV40</f>
        <v>-210</v>
      </c>
      <c r="AW39">
        <f>+株価!AW39-株価!AW40</f>
        <v>-43</v>
      </c>
      <c r="AX39">
        <f>+株価!AX39-株価!AX40</f>
        <v>-57</v>
      </c>
      <c r="AY39">
        <f>+株価!AY39-株価!AY40</f>
        <v>-12.299999999999955</v>
      </c>
    </row>
    <row r="40" spans="2:51">
      <c r="B40">
        <f>+株価!B40-株価!B41</f>
        <v>-3</v>
      </c>
      <c r="C40">
        <f>+株価!C40-株価!C41</f>
        <v>-25</v>
      </c>
      <c r="D40">
        <f>+株価!D40-株価!D41</f>
        <v>2.5</v>
      </c>
      <c r="E40">
        <f>+株価!E40-株価!E41</f>
        <v>-45</v>
      </c>
      <c r="F40">
        <f>+株価!F40-株価!F41</f>
        <v>-70</v>
      </c>
      <c r="G40">
        <f>+株価!G40-株価!G41</f>
        <v>-22</v>
      </c>
      <c r="H40">
        <f>+株価!H40-株価!H41</f>
        <v>-20</v>
      </c>
      <c r="I40">
        <f>+株価!I40-株価!I41</f>
        <v>-15</v>
      </c>
      <c r="J40">
        <f>+株価!J40-株価!J41</f>
        <v>-22</v>
      </c>
      <c r="K40">
        <f>+株価!K40-株価!K41</f>
        <v>-31</v>
      </c>
      <c r="L40">
        <f>+株価!L40-株価!L41</f>
        <v>-19</v>
      </c>
      <c r="M40">
        <f>+株価!M40-株価!M41</f>
        <v>-8</v>
      </c>
      <c r="N40">
        <f>+株価!N40-株価!N41</f>
        <v>-31</v>
      </c>
      <c r="O40">
        <f>+株価!O40-株価!O41</f>
        <v>-110</v>
      </c>
      <c r="P40">
        <f>+株価!P40-株価!P41</f>
        <v>-60</v>
      </c>
      <c r="Q40">
        <f>+株価!Q40-株価!Q41</f>
        <v>50</v>
      </c>
      <c r="R40">
        <f>+株価!R40-株価!R41</f>
        <v>-20</v>
      </c>
      <c r="S40">
        <f>+株価!S40-株価!S41</f>
        <v>-56</v>
      </c>
      <c r="T40">
        <f>+株価!T40-株価!T41</f>
        <v>-42</v>
      </c>
      <c r="U40">
        <f>+株価!U40-株価!U41</f>
        <v>-13</v>
      </c>
      <c r="V40">
        <f>+株価!V40-株価!V41</f>
        <v>-20</v>
      </c>
      <c r="W40">
        <f>+株価!W40-株価!W41</f>
        <v>-1</v>
      </c>
      <c r="X40">
        <f>+株価!X40-株価!X41</f>
        <v>-90</v>
      </c>
      <c r="Y40">
        <f>+株価!Y40-株価!Y41</f>
        <v>-18.5</v>
      </c>
      <c r="Z40">
        <f>+株価!Z40-株価!Z41</f>
        <v>-14</v>
      </c>
      <c r="AA40">
        <f>+株価!AA40-株価!AA41</f>
        <v>-17.5</v>
      </c>
      <c r="AB40">
        <f>+株価!AB40-株価!AB41</f>
        <v>19</v>
      </c>
      <c r="AC40">
        <f>+株価!AC40-株価!AC41</f>
        <v>1</v>
      </c>
      <c r="AD40">
        <f>+株価!AD40-株価!AD41</f>
        <v>27</v>
      </c>
      <c r="AE40">
        <f>+株価!AE40-株価!AE41</f>
        <v>-8</v>
      </c>
      <c r="AF40">
        <f>+株価!AF40-株価!AF41</f>
        <v>-9</v>
      </c>
      <c r="AG40">
        <f>+株価!AG40-株価!AG41</f>
        <v>-8</v>
      </c>
      <c r="AH40">
        <f>+株価!AH40-株価!AH41</f>
        <v>-32</v>
      </c>
      <c r="AI40">
        <f>+株価!AI40-株価!AI41</f>
        <v>-10</v>
      </c>
      <c r="AJ40">
        <f>+株価!AJ40-株価!AJ41</f>
        <v>-9.6999999999999318</v>
      </c>
      <c r="AK40">
        <f>+株価!AK40-株価!AK41</f>
        <v>-19</v>
      </c>
      <c r="AL40">
        <f>+株価!AL40-株価!AL41</f>
        <v>-11.5</v>
      </c>
      <c r="AM40">
        <f>+株価!AM40-株価!AM41</f>
        <v>-6</v>
      </c>
      <c r="AN40">
        <f>+株価!AN40-株価!AN41</f>
        <v>0</v>
      </c>
      <c r="AO40">
        <f>+株価!AO40-株価!AO41</f>
        <v>3</v>
      </c>
      <c r="AP40">
        <f>+株価!AP40-株価!AP41</f>
        <v>-56</v>
      </c>
      <c r="AQ40">
        <f>+株価!AQ40-株価!AQ41</f>
        <v>-8</v>
      </c>
      <c r="AR40">
        <f>+株価!AR40-株価!AR41</f>
        <v>-125</v>
      </c>
      <c r="AS40">
        <f>+株価!AS40-株価!AS41</f>
        <v>-33</v>
      </c>
      <c r="AT40">
        <f>+株価!AT40-株価!AT41</f>
        <v>-29</v>
      </c>
      <c r="AU40">
        <f>+株価!AU40-株価!AU41</f>
        <v>-45</v>
      </c>
      <c r="AV40">
        <f>+株価!AV40-株価!AV41</f>
        <v>-160</v>
      </c>
      <c r="AW40">
        <f>+株価!AW40-株価!AW41</f>
        <v>31</v>
      </c>
      <c r="AX40">
        <f>+株価!AX40-株価!AX41</f>
        <v>-36</v>
      </c>
      <c r="AY40">
        <f>+株価!AY40-株価!AY41</f>
        <v>-9.2000000000000455</v>
      </c>
    </row>
    <row r="41" spans="2:51">
      <c r="B41">
        <f>+株価!B41-株価!B42</f>
        <v>1</v>
      </c>
      <c r="C41">
        <f>+株価!C41-株価!C42</f>
        <v>19</v>
      </c>
      <c r="D41">
        <f>+株価!D41-株価!D42</f>
        <v>-15.5</v>
      </c>
      <c r="E41">
        <f>+株価!E41-株価!E42</f>
        <v>10</v>
      </c>
      <c r="F41">
        <f>+株価!F41-株価!F42</f>
        <v>30</v>
      </c>
      <c r="G41">
        <f>+株価!G41-株価!G42</f>
        <v>1</v>
      </c>
      <c r="H41">
        <f>+株価!H41-株価!H42</f>
        <v>6</v>
      </c>
      <c r="I41">
        <f>+株価!I41-株価!I42</f>
        <v>8</v>
      </c>
      <c r="J41">
        <f>+株価!J41-株価!J42</f>
        <v>6</v>
      </c>
      <c r="K41">
        <f>+株価!K41-株価!K42</f>
        <v>20</v>
      </c>
      <c r="L41">
        <f>+株価!L41-株価!L42</f>
        <v>1</v>
      </c>
      <c r="M41">
        <f>+株価!M41-株価!M42</f>
        <v>16</v>
      </c>
      <c r="N41">
        <f>+株価!N41-株価!N42</f>
        <v>-17</v>
      </c>
      <c r="O41">
        <f>+株価!O41-株価!O42</f>
        <v>10</v>
      </c>
      <c r="P41">
        <f>+株価!P41-株価!P42</f>
        <v>0</v>
      </c>
      <c r="Q41">
        <f>+株価!Q41-株価!Q42</f>
        <v>-40</v>
      </c>
      <c r="R41">
        <f>+株価!R41-株価!R42</f>
        <v>10</v>
      </c>
      <c r="S41">
        <f>+株価!S41-株価!S42</f>
        <v>-39</v>
      </c>
      <c r="T41">
        <f>+株価!T41-株価!T42</f>
        <v>-55</v>
      </c>
      <c r="U41">
        <f>+株価!U41-株価!U42</f>
        <v>-55</v>
      </c>
      <c r="V41">
        <f>+株価!V41-株価!V42</f>
        <v>-4</v>
      </c>
      <c r="W41">
        <f>+株価!W41-株価!W42</f>
        <v>0</v>
      </c>
      <c r="X41">
        <f>+株価!X41-株価!X42</f>
        <v>-40</v>
      </c>
      <c r="Y41">
        <f>+株価!Y41-株価!Y42</f>
        <v>-8</v>
      </c>
      <c r="Z41">
        <f>+株価!Z41-株価!Z42</f>
        <v>-3</v>
      </c>
      <c r="AA41">
        <f>+株価!AA41-株価!AA42</f>
        <v>-88</v>
      </c>
      <c r="AB41">
        <f>+株価!AB41-株価!AB42</f>
        <v>75</v>
      </c>
      <c r="AC41">
        <f>+株価!AC41-株価!AC42</f>
        <v>14</v>
      </c>
      <c r="AD41">
        <f>+株価!AD41-株価!AD42</f>
        <v>14</v>
      </c>
      <c r="AE41">
        <f>+株価!AE41-株価!AE42</f>
        <v>5</v>
      </c>
      <c r="AF41">
        <f>+株価!AF41-株価!AF42</f>
        <v>-14</v>
      </c>
      <c r="AG41">
        <f>+株価!AG41-株価!AG42</f>
        <v>-3</v>
      </c>
      <c r="AH41">
        <f>+株価!AH41-株価!AH42</f>
        <v>13</v>
      </c>
      <c r="AI41">
        <f>+株価!AI41-株価!AI42</f>
        <v>-8</v>
      </c>
      <c r="AJ41">
        <f>+株価!AJ41-株価!AJ42</f>
        <v>-0.70000000000004547</v>
      </c>
      <c r="AK41">
        <f>+株価!AK41-株価!AK42</f>
        <v>-16</v>
      </c>
      <c r="AL41">
        <f>+株価!AL41-株価!AL42</f>
        <v>-1</v>
      </c>
      <c r="AM41">
        <f>+株価!AM41-株価!AM42</f>
        <v>-32</v>
      </c>
      <c r="AN41">
        <f>+株価!AN41-株価!AN42</f>
        <v>-1</v>
      </c>
      <c r="AO41">
        <f>+株価!AO41-株価!AO42</f>
        <v>17</v>
      </c>
      <c r="AP41">
        <f>+株価!AP41-株価!AP42</f>
        <v>-70</v>
      </c>
      <c r="AQ41">
        <f>+株価!AQ41-株価!AQ42</f>
        <v>2</v>
      </c>
      <c r="AR41">
        <f>+株価!AR41-株価!AR42</f>
        <v>-10</v>
      </c>
      <c r="AS41">
        <f>+株価!AS41-株価!AS42</f>
        <v>6</v>
      </c>
      <c r="AT41">
        <f>+株価!AT41-株価!AT42</f>
        <v>19</v>
      </c>
      <c r="AU41">
        <f>+株価!AU41-株価!AU42</f>
        <v>10</v>
      </c>
      <c r="AV41">
        <f>+株価!AV41-株価!AV42</f>
        <v>45</v>
      </c>
      <c r="AW41">
        <f>+株価!AW41-株価!AW42</f>
        <v>-11</v>
      </c>
      <c r="AX41">
        <f>+株価!AX41-株価!AX42</f>
        <v>-4</v>
      </c>
      <c r="AY41">
        <f>+株価!AY41-株価!AY42</f>
        <v>4.9000000000000909</v>
      </c>
    </row>
    <row r="42" spans="2:51">
      <c r="B42">
        <f>+株価!B42-株価!B43</f>
        <v>6</v>
      </c>
      <c r="C42">
        <f>+株価!C42-株価!C43</f>
        <v>21</v>
      </c>
      <c r="D42">
        <f>+株価!D42-株価!D43</f>
        <v>5.5</v>
      </c>
      <c r="E42">
        <f>+株価!E42-株価!E43</f>
        <v>20</v>
      </c>
      <c r="F42">
        <f>+株価!F42-株価!F43</f>
        <v>60</v>
      </c>
      <c r="G42">
        <f>+株価!G42-株価!G43</f>
        <v>9</v>
      </c>
      <c r="H42">
        <f>+株価!H42-株価!H43</f>
        <v>9</v>
      </c>
      <c r="I42">
        <f>+株価!I42-株価!I43</f>
        <v>11</v>
      </c>
      <c r="J42">
        <f>+株価!J42-株価!J43</f>
        <v>10</v>
      </c>
      <c r="K42">
        <f>+株価!K42-株価!K43</f>
        <v>30</v>
      </c>
      <c r="L42">
        <f>+株価!L42-株価!L43</f>
        <v>16.5</v>
      </c>
      <c r="M42">
        <f>+株価!M42-株価!M43</f>
        <v>15</v>
      </c>
      <c r="N42">
        <f>+株価!N42-株価!N43</f>
        <v>11</v>
      </c>
      <c r="O42">
        <f>+株価!O42-株価!O43</f>
        <v>50</v>
      </c>
      <c r="P42">
        <f>+株価!P42-株価!P43</f>
        <v>20</v>
      </c>
      <c r="Q42">
        <f>+株価!Q42-株価!Q43</f>
        <v>35</v>
      </c>
      <c r="R42">
        <f>+株価!R42-株価!R43</f>
        <v>15</v>
      </c>
      <c r="S42">
        <f>+株価!S42-株価!S43</f>
        <v>-23</v>
      </c>
      <c r="T42">
        <f>+株価!T42-株価!T43</f>
        <v>30</v>
      </c>
      <c r="U42">
        <f>+株価!U42-株価!U43</f>
        <v>24.5</v>
      </c>
      <c r="V42">
        <f>+株価!V42-株価!V43</f>
        <v>7</v>
      </c>
      <c r="W42">
        <f>+株価!W42-株価!W43</f>
        <v>4</v>
      </c>
      <c r="X42">
        <f>+株価!X42-株価!X43</f>
        <v>70</v>
      </c>
      <c r="Y42">
        <f>+株価!Y42-株価!Y43</f>
        <v>38.5</v>
      </c>
      <c r="Z42">
        <f>+株価!Z42-株価!Z43</f>
        <v>26</v>
      </c>
      <c r="AA42">
        <f>+株価!AA42-株価!AA43</f>
        <v>8.5</v>
      </c>
      <c r="AB42">
        <f>+株価!AB42-株価!AB43</f>
        <v>4</v>
      </c>
      <c r="AC42">
        <f>+株価!AC42-株価!AC43</f>
        <v>8</v>
      </c>
      <c r="AD42">
        <f>+株価!AD42-株価!AD43</f>
        <v>19</v>
      </c>
      <c r="AE42">
        <f>+株価!AE42-株価!AE43</f>
        <v>4</v>
      </c>
      <c r="AF42">
        <f>+株価!AF42-株価!AF43</f>
        <v>8</v>
      </c>
      <c r="AG42">
        <f>+株価!AG42-株価!AG43</f>
        <v>8</v>
      </c>
      <c r="AH42">
        <f>+株価!AH42-株価!AH43</f>
        <v>26</v>
      </c>
      <c r="AI42">
        <f>+株価!AI42-株価!AI43</f>
        <v>18</v>
      </c>
      <c r="AJ42">
        <f>+株価!AJ42-株価!AJ43</f>
        <v>4</v>
      </c>
      <c r="AK42">
        <f>+株価!AK42-株価!AK43</f>
        <v>10</v>
      </c>
      <c r="AL42">
        <f>+株価!AL42-株価!AL43</f>
        <v>12.5</v>
      </c>
      <c r="AM42">
        <f>+株価!AM42-株価!AM43</f>
        <v>7</v>
      </c>
      <c r="AN42">
        <f>+株価!AN42-株価!AN43</f>
        <v>3</v>
      </c>
      <c r="AO42">
        <f>+株価!AO42-株価!AO43</f>
        <v>10</v>
      </c>
      <c r="AP42">
        <f>+株価!AP42-株価!AP43</f>
        <v>26</v>
      </c>
      <c r="AQ42">
        <f>+株価!AQ42-株価!AQ43</f>
        <v>4</v>
      </c>
      <c r="AR42">
        <f>+株価!AR42-株価!AR43</f>
        <v>45</v>
      </c>
      <c r="AS42">
        <f>+株価!AS42-株価!AS43</f>
        <v>25</v>
      </c>
      <c r="AT42">
        <f>+株価!AT42-株価!AT43</f>
        <v>-5</v>
      </c>
      <c r="AU42">
        <f>+株価!AU42-株価!AU43</f>
        <v>40</v>
      </c>
      <c r="AV42">
        <f>+株価!AV42-株価!AV43</f>
        <v>195</v>
      </c>
      <c r="AW42">
        <f>+株価!AW42-株価!AW43</f>
        <v>16</v>
      </c>
      <c r="AX42">
        <f>+株価!AX42-株価!AX43</f>
        <v>32</v>
      </c>
      <c r="AY42">
        <f>+株価!AY42-株価!AY43</f>
        <v>3.7999999999999545</v>
      </c>
    </row>
    <row r="43" spans="2:51">
      <c r="B43">
        <f>+株価!B43-株価!B44</f>
        <v>-9</v>
      </c>
      <c r="C43">
        <f>+株価!C43-株価!C44</f>
        <v>-37</v>
      </c>
      <c r="D43">
        <f>+株価!D43-株価!D44</f>
        <v>-4.5</v>
      </c>
      <c r="E43">
        <f>+株価!E43-株価!E44</f>
        <v>0</v>
      </c>
      <c r="F43">
        <f>+株価!F43-株価!F44</f>
        <v>15</v>
      </c>
      <c r="G43">
        <f>+株価!G43-株価!G44</f>
        <v>-2</v>
      </c>
      <c r="H43">
        <f>+株価!H43-株価!H44</f>
        <v>-3</v>
      </c>
      <c r="I43">
        <f>+株価!I43-株価!I44</f>
        <v>3</v>
      </c>
      <c r="J43">
        <f>+株価!J43-株価!J44</f>
        <v>-1</v>
      </c>
      <c r="K43">
        <f>+株価!K43-株価!K44</f>
        <v>-2</v>
      </c>
      <c r="L43">
        <f>+株価!L43-株価!L44</f>
        <v>3</v>
      </c>
      <c r="M43">
        <f>+株価!M43-株価!M44</f>
        <v>-17</v>
      </c>
      <c r="N43">
        <f>+株価!N43-株価!N44</f>
        <v>-12</v>
      </c>
      <c r="O43">
        <f>+株価!O43-株価!O44</f>
        <v>-60</v>
      </c>
      <c r="P43">
        <f>+株価!P43-株価!P44</f>
        <v>-40</v>
      </c>
      <c r="Q43">
        <f>+株価!Q43-株価!Q44</f>
        <v>-20</v>
      </c>
      <c r="R43">
        <f>+株価!R43-株価!R44</f>
        <v>-1</v>
      </c>
      <c r="S43">
        <f>+株価!S43-株価!S44</f>
        <v>-11</v>
      </c>
      <c r="T43">
        <f>+株価!T43-株価!T44</f>
        <v>-8</v>
      </c>
      <c r="U43">
        <f>+株価!U43-株価!U44</f>
        <v>-17.5</v>
      </c>
      <c r="V43">
        <f>+株価!V43-株価!V44</f>
        <v>-4</v>
      </c>
      <c r="W43">
        <f>+株価!W43-株価!W44</f>
        <v>-1</v>
      </c>
      <c r="X43">
        <f>+株価!X43-株価!X44</f>
        <v>-30</v>
      </c>
      <c r="Y43">
        <f>+株価!Y43-株価!Y44</f>
        <v>-31.5</v>
      </c>
      <c r="Z43">
        <f>+株価!Z43-株価!Z44</f>
        <v>-27</v>
      </c>
      <c r="AA43">
        <f>+株価!AA43-株価!AA44</f>
        <v>-2</v>
      </c>
      <c r="AB43">
        <f>+株価!AB43-株価!AB44</f>
        <v>-23</v>
      </c>
      <c r="AC43">
        <f>+株価!AC43-株価!AC44</f>
        <v>-24</v>
      </c>
      <c r="AD43">
        <f>+株価!AD43-株価!AD44</f>
        <v>-19</v>
      </c>
      <c r="AE43">
        <f>+株価!AE43-株価!AE44</f>
        <v>-7</v>
      </c>
      <c r="AF43">
        <f>+株価!AF43-株価!AF44</f>
        <v>-9</v>
      </c>
      <c r="AG43">
        <f>+株価!AG43-株価!AG44</f>
        <v>-9</v>
      </c>
      <c r="AH43">
        <f>+株価!AH43-株価!AH44</f>
        <v>-34</v>
      </c>
      <c r="AI43">
        <f>+株価!AI43-株価!AI44</f>
        <v>-22</v>
      </c>
      <c r="AJ43">
        <f>+株価!AJ43-株価!AJ44</f>
        <v>-9.8999999999999773</v>
      </c>
      <c r="AK43">
        <f>+株価!AK43-株価!AK44</f>
        <v>-19</v>
      </c>
      <c r="AL43">
        <f>+株価!AL43-株価!AL44</f>
        <v>-10</v>
      </c>
      <c r="AM43">
        <f>+株価!AM43-株価!AM44</f>
        <v>3</v>
      </c>
      <c r="AN43">
        <f>+株価!AN43-株価!AN44</f>
        <v>-10</v>
      </c>
      <c r="AO43">
        <f>+株価!AO43-株価!AO44</f>
        <v>-29</v>
      </c>
      <c r="AP43">
        <f>+株価!AP43-株価!AP44</f>
        <v>-16</v>
      </c>
      <c r="AQ43">
        <f>+株価!AQ43-株価!AQ44</f>
        <v>-4</v>
      </c>
      <c r="AR43">
        <f>+株価!AR43-株価!AR44</f>
        <v>-40</v>
      </c>
      <c r="AS43">
        <f>+株価!AS43-株価!AS44</f>
        <v>-20</v>
      </c>
      <c r="AT43">
        <f>+株価!AT43-株価!AT44</f>
        <v>-81</v>
      </c>
      <c r="AU43">
        <f>+株価!AU43-株価!AU44</f>
        <v>-55</v>
      </c>
      <c r="AV43">
        <f>+株価!AV43-株価!AV44</f>
        <v>5</v>
      </c>
      <c r="AW43">
        <f>+株価!AW43-株価!AW44</f>
        <v>39</v>
      </c>
      <c r="AX43">
        <f>+株価!AX43-株価!AX44</f>
        <v>-26</v>
      </c>
      <c r="AY43">
        <f>+株価!AY43-株価!AY44</f>
        <v>-8</v>
      </c>
    </row>
    <row r="44" spans="2:51">
      <c r="B44">
        <f>+株価!B44-株価!B45</f>
        <v>12</v>
      </c>
      <c r="C44">
        <f>+株価!C44-株価!C45</f>
        <v>0</v>
      </c>
      <c r="D44">
        <f>+株価!D44-株価!D45</f>
        <v>2.5</v>
      </c>
      <c r="E44">
        <f>+株価!E44-株価!E45</f>
        <v>-5</v>
      </c>
      <c r="F44">
        <f>+株価!F44-株価!F45</f>
        <v>45</v>
      </c>
      <c r="G44">
        <f>+株価!G44-株価!G45</f>
        <v>4</v>
      </c>
      <c r="H44">
        <f>+株価!H44-株価!H45</f>
        <v>1</v>
      </c>
      <c r="I44">
        <f>+株価!I44-株価!I45</f>
        <v>-12</v>
      </c>
      <c r="J44">
        <f>+株価!J44-株価!J45</f>
        <v>-5</v>
      </c>
      <c r="K44">
        <f>+株価!K44-株価!K45</f>
        <v>-26</v>
      </c>
      <c r="L44">
        <f>+株価!L44-株価!L45</f>
        <v>6.5</v>
      </c>
      <c r="M44">
        <f>+株価!M44-株価!M45</f>
        <v>2</v>
      </c>
      <c r="N44">
        <f>+株価!N44-株価!N45</f>
        <v>4</v>
      </c>
      <c r="O44">
        <f>+株価!O44-株価!O45</f>
        <v>80</v>
      </c>
      <c r="P44">
        <f>+株価!P44-株価!P45</f>
        <v>-5</v>
      </c>
      <c r="Q44">
        <f>+株価!Q44-株価!Q45</f>
        <v>10</v>
      </c>
      <c r="R44">
        <f>+株価!R44-株価!R45</f>
        <v>-19</v>
      </c>
      <c r="S44">
        <f>+株価!S44-株価!S45</f>
        <v>1</v>
      </c>
      <c r="T44">
        <f>+株価!T44-株価!T45</f>
        <v>-30</v>
      </c>
      <c r="U44">
        <f>+株価!U44-株価!U45</f>
        <v>-30.5</v>
      </c>
      <c r="V44">
        <f>+株価!V44-株価!V45</f>
        <v>10</v>
      </c>
      <c r="W44">
        <f>+株価!W44-株価!W45</f>
        <v>-2</v>
      </c>
      <c r="X44">
        <f>+株価!X44-株価!X45</f>
        <v>30</v>
      </c>
      <c r="Y44">
        <f>+株価!Y44-株価!Y45</f>
        <v>7</v>
      </c>
      <c r="Z44">
        <f>+株価!Z44-株価!Z45</f>
        <v>20</v>
      </c>
      <c r="AA44">
        <f>+株価!AA44-株価!AA45</f>
        <v>0</v>
      </c>
      <c r="AB44">
        <f>+株価!AB44-株価!AB45</f>
        <v>-8</v>
      </c>
      <c r="AC44">
        <f>+株価!AC44-株価!AC45</f>
        <v>-12</v>
      </c>
      <c r="AD44">
        <f>+株価!AD44-株価!AD45</f>
        <v>4</v>
      </c>
      <c r="AE44">
        <f>+株価!AE44-株価!AE45</f>
        <v>-2</v>
      </c>
      <c r="AF44">
        <f>+株価!AF44-株価!AF45</f>
        <v>13</v>
      </c>
      <c r="AG44">
        <f>+株価!AG44-株価!AG45</f>
        <v>3</v>
      </c>
      <c r="AH44">
        <f>+株価!AH44-株価!AH45</f>
        <v>-45</v>
      </c>
      <c r="AI44">
        <f>+株価!AI44-株価!AI45</f>
        <v>-1</v>
      </c>
      <c r="AJ44">
        <f>+株価!AJ44-株価!AJ45</f>
        <v>0.10000000000002274</v>
      </c>
      <c r="AK44">
        <f>+株価!AK44-株価!AK45</f>
        <v>10</v>
      </c>
      <c r="AL44">
        <f>+株価!AL44-株価!AL45</f>
        <v>-2.5</v>
      </c>
      <c r="AM44">
        <f>+株価!AM44-株価!AM45</f>
        <v>16</v>
      </c>
      <c r="AN44">
        <f>+株価!AN44-株価!AN45</f>
        <v>0</v>
      </c>
      <c r="AO44">
        <f>+株価!AO44-株価!AO45</f>
        <v>9</v>
      </c>
      <c r="AP44">
        <f>+株価!AP44-株価!AP45</f>
        <v>5</v>
      </c>
      <c r="AQ44">
        <f>+株価!AQ44-株価!AQ45</f>
        <v>-1</v>
      </c>
      <c r="AR44">
        <f>+株価!AR44-株価!AR45</f>
        <v>-10</v>
      </c>
      <c r="AS44">
        <f>+株価!AS44-株価!AS45</f>
        <v>1</v>
      </c>
      <c r="AT44">
        <f>+株価!AT44-株価!AT45</f>
        <v>23</v>
      </c>
      <c r="AU44">
        <f>+株価!AU44-株価!AU45</f>
        <v>-5</v>
      </c>
      <c r="AV44">
        <f>+株価!AV44-株価!AV45</f>
        <v>25</v>
      </c>
      <c r="AW44">
        <f>+株価!AW44-株価!AW45</f>
        <v>-13</v>
      </c>
      <c r="AX44">
        <f>+株価!AX44-株価!AX45</f>
        <v>12</v>
      </c>
      <c r="AY44">
        <f>+株価!AY44-株価!AY45</f>
        <v>1</v>
      </c>
    </row>
    <row r="45" spans="2:51">
      <c r="B45">
        <f>+株価!B45-株価!B46</f>
        <v>4</v>
      </c>
      <c r="C45">
        <f>+株価!C45-株価!C46</f>
        <v>17</v>
      </c>
      <c r="D45">
        <f>+株価!D45-株価!D46</f>
        <v>-22.5</v>
      </c>
      <c r="E45">
        <f>+株価!E45-株価!E46</f>
        <v>5</v>
      </c>
      <c r="F45">
        <f>+株価!F45-株価!F46</f>
        <v>0</v>
      </c>
      <c r="G45">
        <f>+株価!G45-株価!G46</f>
        <v>-9</v>
      </c>
      <c r="H45">
        <f>+株価!H45-株価!H46</f>
        <v>-7</v>
      </c>
      <c r="I45">
        <f>+株価!I45-株価!I46</f>
        <v>-4</v>
      </c>
      <c r="J45">
        <f>+株価!J45-株価!J46</f>
        <v>-1</v>
      </c>
      <c r="K45">
        <f>+株価!K45-株価!K46</f>
        <v>8</v>
      </c>
      <c r="L45">
        <f>+株価!L45-株価!L46</f>
        <v>-47.5</v>
      </c>
      <c r="M45">
        <f>+株価!M45-株価!M46</f>
        <v>-58</v>
      </c>
      <c r="N45">
        <f>+株価!N45-株価!N46</f>
        <v>-4</v>
      </c>
      <c r="O45">
        <f>+株価!O45-株価!O46</f>
        <v>50</v>
      </c>
      <c r="P45">
        <f>+株価!P45-株価!P46</f>
        <v>55</v>
      </c>
      <c r="Q45">
        <f>+株価!Q45-株価!Q46</f>
        <v>75</v>
      </c>
      <c r="R45">
        <f>+株価!R45-株価!R46</f>
        <v>7</v>
      </c>
      <c r="S45">
        <f>+株価!S45-株価!S46</f>
        <v>-18</v>
      </c>
      <c r="T45">
        <f>+株価!T45-株価!T46</f>
        <v>-41</v>
      </c>
      <c r="U45">
        <f>+株価!U45-株価!U46</f>
        <v>-6.5</v>
      </c>
      <c r="V45">
        <f>+株価!V45-株価!V46</f>
        <v>5</v>
      </c>
      <c r="W45">
        <f>+株価!W45-株価!W46</f>
        <v>-3</v>
      </c>
      <c r="X45">
        <f>+株価!X45-株価!X46</f>
        <v>60</v>
      </c>
      <c r="Y45">
        <f>+株価!Y45-株価!Y46</f>
        <v>2</v>
      </c>
      <c r="Z45">
        <f>+株価!Z45-株価!Z46</f>
        <v>25</v>
      </c>
      <c r="AA45">
        <f>+株価!AA45-株価!AA46</f>
        <v>9</v>
      </c>
      <c r="AB45">
        <f>+株価!AB45-株価!AB46</f>
        <v>-7</v>
      </c>
      <c r="AC45">
        <f>+株価!AC45-株価!AC46</f>
        <v>-5</v>
      </c>
      <c r="AD45">
        <f>+株価!AD45-株価!AD46</f>
        <v>-10</v>
      </c>
      <c r="AE45">
        <f>+株価!AE45-株価!AE46</f>
        <v>-5</v>
      </c>
      <c r="AF45">
        <f>+株価!AF45-株価!AF46</f>
        <v>3</v>
      </c>
      <c r="AG45">
        <f>+株価!AG45-株価!AG46</f>
        <v>-13</v>
      </c>
      <c r="AH45">
        <f>+株価!AH45-株価!AH46</f>
        <v>40</v>
      </c>
      <c r="AI45">
        <f>+株価!AI45-株価!AI46</f>
        <v>-25</v>
      </c>
      <c r="AJ45">
        <f>+株価!AJ45-株価!AJ46</f>
        <v>3.5999999999999091</v>
      </c>
      <c r="AK45">
        <f>+株価!AK45-株価!AK46</f>
        <v>0</v>
      </c>
      <c r="AL45">
        <f>+株価!AL45-株価!AL46</f>
        <v>-7.5</v>
      </c>
      <c r="AM45">
        <f>+株価!AM45-株価!AM46</f>
        <v>-3</v>
      </c>
      <c r="AN45">
        <f>+株価!AN45-株価!AN46</f>
        <v>-14</v>
      </c>
      <c r="AO45">
        <f>+株価!AO45-株価!AO46</f>
        <v>-28</v>
      </c>
      <c r="AP45">
        <f>+株価!AP45-株価!AP46</f>
        <v>35</v>
      </c>
      <c r="AQ45">
        <f>+株価!AQ45-株価!AQ46</f>
        <v>0</v>
      </c>
      <c r="AR45">
        <f>+株価!AR45-株価!AR46</f>
        <v>-35</v>
      </c>
      <c r="AS45">
        <f>+株価!AS45-株価!AS46</f>
        <v>4</v>
      </c>
      <c r="AT45">
        <f>+株価!AT45-株価!AT46</f>
        <v>-26</v>
      </c>
      <c r="AU45">
        <f>+株価!AU45-株価!AU46</f>
        <v>10</v>
      </c>
      <c r="AV45">
        <f>+株価!AV45-株価!AV46</f>
        <v>-75</v>
      </c>
      <c r="AW45">
        <f>+株価!AW45-株価!AW46</f>
        <v>36</v>
      </c>
      <c r="AX45">
        <f>+株価!AX45-株価!AX46</f>
        <v>6</v>
      </c>
      <c r="AY45">
        <f>+株価!AY45-株価!AY46</f>
        <v>-1.5</v>
      </c>
    </row>
    <row r="46" spans="2:51">
      <c r="B46">
        <f>+株価!B46-株価!B47</f>
        <v>4</v>
      </c>
      <c r="C46">
        <f>+株価!C46-株価!C47</f>
        <v>34</v>
      </c>
      <c r="D46">
        <f>+株価!D46-株価!D47</f>
        <v>18</v>
      </c>
      <c r="E46">
        <f>+株価!E46-株価!E47</f>
        <v>25</v>
      </c>
      <c r="F46">
        <f>+株価!F46-株価!F47</f>
        <v>5</v>
      </c>
      <c r="G46">
        <f>+株価!G46-株価!G47</f>
        <v>0</v>
      </c>
      <c r="H46">
        <f>+株価!H46-株価!H47</f>
        <v>5</v>
      </c>
      <c r="I46">
        <f>+株価!I46-株価!I47</f>
        <v>0</v>
      </c>
      <c r="J46">
        <f>+株価!J46-株価!J47</f>
        <v>-5</v>
      </c>
      <c r="K46">
        <f>+株価!K46-株価!K47</f>
        <v>-10</v>
      </c>
      <c r="L46">
        <f>+株価!L46-株価!L47</f>
        <v>-4.5</v>
      </c>
      <c r="M46">
        <f>+株価!M46-株価!M47</f>
        <v>25</v>
      </c>
      <c r="N46">
        <f>+株価!N46-株価!N47</f>
        <v>-17</v>
      </c>
      <c r="O46">
        <f>+株価!O46-株価!O47</f>
        <v>-80</v>
      </c>
      <c r="P46">
        <f>+株価!P46-株価!P47</f>
        <v>-40</v>
      </c>
      <c r="Q46">
        <f>+株価!Q46-株価!Q47</f>
        <v>45</v>
      </c>
      <c r="R46">
        <f>+株価!R46-株価!R47</f>
        <v>-2</v>
      </c>
      <c r="S46">
        <f>+株価!S46-株価!S47</f>
        <v>-14</v>
      </c>
      <c r="T46">
        <f>+株価!T46-株価!T47</f>
        <v>-13</v>
      </c>
      <c r="U46">
        <f>+株価!U46-株価!U47</f>
        <v>12</v>
      </c>
      <c r="V46">
        <f>+株価!V46-株価!V47</f>
        <v>-2</v>
      </c>
      <c r="W46">
        <f>+株価!W46-株価!W47</f>
        <v>-3</v>
      </c>
      <c r="X46">
        <f>+株価!X46-株価!X47</f>
        <v>-80</v>
      </c>
      <c r="Y46">
        <f>+株価!Y46-株価!Y47</f>
        <v>7.5</v>
      </c>
      <c r="Z46">
        <f>+株価!Z46-株価!Z47</f>
        <v>12</v>
      </c>
      <c r="AA46">
        <f>+株価!AA46-株価!AA47</f>
        <v>-3</v>
      </c>
      <c r="AB46">
        <f>+株価!AB46-株価!AB47</f>
        <v>-6</v>
      </c>
      <c r="AC46">
        <f>+株価!AC46-株価!AC47</f>
        <v>-4</v>
      </c>
      <c r="AD46">
        <f>+株価!AD46-株価!AD47</f>
        <v>5</v>
      </c>
      <c r="AE46">
        <f>+株価!AE46-株価!AE47</f>
        <v>-2</v>
      </c>
      <c r="AF46">
        <f>+株価!AF46-株価!AF47</f>
        <v>8</v>
      </c>
      <c r="AG46">
        <f>+株価!AG46-株価!AG47</f>
        <v>2</v>
      </c>
      <c r="AH46">
        <f>+株価!AH46-株価!AH47</f>
        <v>-11</v>
      </c>
      <c r="AI46">
        <f>+株価!AI46-株価!AI47</f>
        <v>-3</v>
      </c>
      <c r="AJ46">
        <f>+株価!AJ46-株価!AJ47</f>
        <v>-1.0999999999999091</v>
      </c>
      <c r="AK46">
        <f>+株価!AK46-株価!AK47</f>
        <v>3</v>
      </c>
      <c r="AL46">
        <f>+株価!AL46-株価!AL47</f>
        <v>-12.5</v>
      </c>
      <c r="AM46">
        <f>+株価!AM46-株価!AM47</f>
        <v>37</v>
      </c>
      <c r="AN46">
        <f>+株価!AN46-株価!AN47</f>
        <v>8</v>
      </c>
      <c r="AO46">
        <f>+株価!AO46-株価!AO47</f>
        <v>7</v>
      </c>
      <c r="AP46">
        <f>+株価!AP46-株価!AP47</f>
        <v>35</v>
      </c>
      <c r="AQ46">
        <f>+株価!AQ46-株価!AQ47</f>
        <v>-5</v>
      </c>
      <c r="AR46">
        <f>+株価!AR46-株価!AR47</f>
        <v>-5</v>
      </c>
      <c r="AS46">
        <f>+株価!AS46-株価!AS47</f>
        <v>-11</v>
      </c>
      <c r="AT46">
        <f>+株価!AT46-株価!AT47</f>
        <v>22</v>
      </c>
      <c r="AU46">
        <f>+株価!AU46-株価!AU47</f>
        <v>-20</v>
      </c>
      <c r="AV46">
        <f>+株価!AV46-株価!AV47</f>
        <v>65</v>
      </c>
      <c r="AW46">
        <f>+株価!AW46-株価!AW47</f>
        <v>-9</v>
      </c>
      <c r="AX46">
        <f>+株価!AX46-株価!AX47</f>
        <v>-5</v>
      </c>
      <c r="AY46">
        <f>+株価!AY46-株価!AY47</f>
        <v>-2</v>
      </c>
    </row>
    <row r="47" spans="2:51">
      <c r="B47">
        <f>+株価!B47-株価!B48</f>
        <v>-14</v>
      </c>
      <c r="C47">
        <f>+株価!C47-株価!C48</f>
        <v>-21</v>
      </c>
      <c r="D47">
        <f>+株価!D47-株価!D48</f>
        <v>11.5</v>
      </c>
      <c r="E47">
        <f>+株価!E47-株価!E48</f>
        <v>-55</v>
      </c>
      <c r="F47">
        <f>+株価!F47-株価!F48</f>
        <v>-50</v>
      </c>
      <c r="G47">
        <f>+株価!G47-株価!G48</f>
        <v>-5</v>
      </c>
      <c r="H47">
        <f>+株価!H47-株価!H48</f>
        <v>-1</v>
      </c>
      <c r="I47">
        <f>+株価!I47-株価!I48</f>
        <v>1</v>
      </c>
      <c r="J47">
        <f>+株価!J47-株価!J48</f>
        <v>-16</v>
      </c>
      <c r="K47">
        <f>+株価!K47-株価!K48</f>
        <v>-45</v>
      </c>
      <c r="L47">
        <f>+株価!L47-株価!L48</f>
        <v>3</v>
      </c>
      <c r="M47">
        <f>+株価!M47-株価!M48</f>
        <v>-18</v>
      </c>
      <c r="N47">
        <f>+株価!N47-株価!N48</f>
        <v>-17</v>
      </c>
      <c r="O47">
        <f>+株価!O47-株価!O48</f>
        <v>-30</v>
      </c>
      <c r="P47">
        <f>+株価!P47-株価!P48</f>
        <v>-20</v>
      </c>
      <c r="Q47">
        <f>+株価!Q47-株価!Q48</f>
        <v>-5</v>
      </c>
      <c r="R47">
        <f>+株価!R47-株価!R48</f>
        <v>5</v>
      </c>
      <c r="S47">
        <f>+株価!S47-株価!S48</f>
        <v>-1</v>
      </c>
      <c r="T47">
        <f>+株価!T47-株価!T48</f>
        <v>-33</v>
      </c>
      <c r="U47">
        <f>+株価!U47-株価!U48</f>
        <v>-9.5</v>
      </c>
      <c r="V47">
        <f>+株価!V47-株価!V48</f>
        <v>-12</v>
      </c>
      <c r="W47">
        <f>+株価!W47-株価!W48</f>
        <v>0</v>
      </c>
      <c r="X47">
        <f>+株価!X47-株価!X48</f>
        <v>-60</v>
      </c>
      <c r="Y47">
        <f>+株価!Y47-株価!Y48</f>
        <v>-2</v>
      </c>
      <c r="Z47">
        <f>+株価!Z47-株価!Z48</f>
        <v>-25</v>
      </c>
      <c r="AA47">
        <f>+株価!AA47-株価!AA48</f>
        <v>-11</v>
      </c>
      <c r="AB47">
        <f>+株価!AB47-株価!AB48</f>
        <v>-10</v>
      </c>
      <c r="AC47">
        <f>+株価!AC47-株価!AC48</f>
        <v>-7</v>
      </c>
      <c r="AD47">
        <f>+株価!AD47-株価!AD48</f>
        <v>-14</v>
      </c>
      <c r="AE47">
        <f>+株価!AE47-株価!AE48</f>
        <v>-5</v>
      </c>
      <c r="AF47">
        <f>+株価!AF47-株価!AF48</f>
        <v>-18</v>
      </c>
      <c r="AG47">
        <f>+株価!AG47-株価!AG48</f>
        <v>4</v>
      </c>
      <c r="AH47">
        <f>+株価!AH47-株価!AH48</f>
        <v>-26</v>
      </c>
      <c r="AI47">
        <f>+株価!AI47-株価!AI48</f>
        <v>-3</v>
      </c>
      <c r="AJ47">
        <f>+株価!AJ47-株価!AJ48</f>
        <v>-0.5</v>
      </c>
      <c r="AK47">
        <f>+株価!AK47-株価!AK48</f>
        <v>-9</v>
      </c>
      <c r="AL47">
        <f>+株価!AL47-株価!AL48</f>
        <v>-1.5</v>
      </c>
      <c r="AM47">
        <f>+株価!AM47-株価!AM48</f>
        <v>43</v>
      </c>
      <c r="AN47">
        <f>+株価!AN47-株価!AN48</f>
        <v>-24</v>
      </c>
      <c r="AO47">
        <f>+株価!AO47-株価!AO48</f>
        <v>-19</v>
      </c>
      <c r="AP47">
        <f>+株価!AP47-株価!AP48</f>
        <v>-80</v>
      </c>
      <c r="AQ47">
        <f>+株価!AQ47-株価!AQ48</f>
        <v>5</v>
      </c>
      <c r="AR47">
        <f>+株価!AR47-株価!AR48</f>
        <v>-20</v>
      </c>
      <c r="AS47">
        <f>+株価!AS47-株価!AS48</f>
        <v>5</v>
      </c>
      <c r="AT47">
        <f>+株価!AT47-株価!AT48</f>
        <v>13</v>
      </c>
      <c r="AU47">
        <f>+株価!AU47-株価!AU48</f>
        <v>-55</v>
      </c>
      <c r="AV47">
        <f>+株価!AV47-株価!AV48</f>
        <v>-145</v>
      </c>
      <c r="AW47">
        <f>+株価!AW47-株価!AW48</f>
        <v>41</v>
      </c>
      <c r="AX47">
        <f>+株価!AX47-株価!AX48</f>
        <v>-28</v>
      </c>
      <c r="AY47">
        <f>+株価!AY47-株価!AY48</f>
        <v>-8.5</v>
      </c>
    </row>
    <row r="48" spans="2:51">
      <c r="B48">
        <f>+株価!B48-株価!B49</f>
        <v>-16</v>
      </c>
      <c r="C48">
        <f>+株価!C48-株価!C49</f>
        <v>-42</v>
      </c>
      <c r="D48">
        <f>+株価!D48-株価!D49</f>
        <v>0.5</v>
      </c>
      <c r="E48">
        <f>+株価!E48-株価!E49</f>
        <v>-20</v>
      </c>
      <c r="F48">
        <f>+株価!F48-株価!F49</f>
        <v>-15</v>
      </c>
      <c r="G48">
        <f>+株価!G48-株価!G49</f>
        <v>3</v>
      </c>
      <c r="H48">
        <f>+株価!H48-株価!H49</f>
        <v>11</v>
      </c>
      <c r="I48">
        <f>+株価!I48-株価!I49</f>
        <v>-1</v>
      </c>
      <c r="J48">
        <f>+株価!J48-株価!J49</f>
        <v>20</v>
      </c>
      <c r="K48">
        <f>+株価!K48-株価!K49</f>
        <v>-3</v>
      </c>
      <c r="L48">
        <f>+株価!L48-株価!L49</f>
        <v>-15.5</v>
      </c>
      <c r="M48">
        <f>+株価!M48-株価!M49</f>
        <v>7</v>
      </c>
      <c r="N48">
        <f>+株価!N48-株価!N49</f>
        <v>-8</v>
      </c>
      <c r="O48">
        <f>+株価!O48-株価!O49</f>
        <v>10</v>
      </c>
      <c r="P48">
        <f>+株価!P48-株価!P49</f>
        <v>-35</v>
      </c>
      <c r="Q48">
        <f>+株価!Q48-株価!Q49</f>
        <v>-75</v>
      </c>
      <c r="R48">
        <f>+株価!R48-株価!R49</f>
        <v>-1</v>
      </c>
      <c r="S48">
        <f>+株価!S48-株価!S49</f>
        <v>7</v>
      </c>
      <c r="T48">
        <f>+株価!T48-株価!T49</f>
        <v>46</v>
      </c>
      <c r="U48">
        <f>+株価!U48-株価!U49</f>
        <v>-14.5</v>
      </c>
      <c r="V48">
        <f>+株価!V48-株価!V49</f>
        <v>-7</v>
      </c>
      <c r="W48">
        <f>+株価!W48-株価!W49</f>
        <v>-3</v>
      </c>
      <c r="X48">
        <f>+株価!X48-株価!X49</f>
        <v>-20</v>
      </c>
      <c r="Y48">
        <f>+株価!Y48-株価!Y49</f>
        <v>0</v>
      </c>
      <c r="Z48">
        <f>+株価!Z48-株価!Z49</f>
        <v>-35</v>
      </c>
      <c r="AA48">
        <f>+株価!AA48-株価!AA49</f>
        <v>37.5</v>
      </c>
      <c r="AB48">
        <f>+株価!AB48-株価!AB49</f>
        <v>-9</v>
      </c>
      <c r="AC48">
        <f>+株価!AC48-株価!AC49</f>
        <v>-11</v>
      </c>
      <c r="AD48">
        <f>+株価!AD48-株価!AD49</f>
        <v>-9</v>
      </c>
      <c r="AE48">
        <f>+株価!AE48-株価!AE49</f>
        <v>-4</v>
      </c>
      <c r="AF48">
        <f>+株価!AF48-株価!AF49</f>
        <v>-15</v>
      </c>
      <c r="AG48">
        <f>+株価!AG48-株価!AG49</f>
        <v>5</v>
      </c>
      <c r="AH48">
        <f>+株価!AH48-株価!AH49</f>
        <v>-15</v>
      </c>
      <c r="AI48">
        <f>+株価!AI48-株価!AI49</f>
        <v>-4</v>
      </c>
      <c r="AJ48">
        <f>+株価!AJ48-株価!AJ49</f>
        <v>1.7999999999999545</v>
      </c>
      <c r="AK48">
        <f>+株価!AK48-株価!AK49</f>
        <v>-7</v>
      </c>
      <c r="AL48">
        <f>+株価!AL48-株価!AL49</f>
        <v>-16.5</v>
      </c>
      <c r="AM48">
        <f>+株価!AM48-株価!AM49</f>
        <v>-52</v>
      </c>
      <c r="AN48">
        <f>+株価!AN48-株価!AN49</f>
        <v>-12</v>
      </c>
      <c r="AO48">
        <f>+株価!AO48-株価!AO49</f>
        <v>-14</v>
      </c>
      <c r="AP48">
        <f>+株価!AP48-株価!AP49</f>
        <v>-20</v>
      </c>
      <c r="AQ48">
        <f>+株価!AQ48-株価!AQ49</f>
        <v>-5</v>
      </c>
      <c r="AR48">
        <f>+株価!AR48-株価!AR49</f>
        <v>20</v>
      </c>
      <c r="AS48">
        <f>+株価!AS48-株価!AS49</f>
        <v>-39</v>
      </c>
      <c r="AT48">
        <f>+株価!AT48-株価!AT49</f>
        <v>-38</v>
      </c>
      <c r="AU48">
        <f>+株価!AU48-株価!AU49</f>
        <v>-5</v>
      </c>
      <c r="AV48">
        <f>+株価!AV48-株価!AV49</f>
        <v>-125</v>
      </c>
      <c r="AW48">
        <f>+株価!AW48-株価!AW49</f>
        <v>-22</v>
      </c>
      <c r="AX48">
        <f>+株価!AX48-株価!AX49</f>
        <v>-56</v>
      </c>
      <c r="AY48">
        <f>+株価!AY48-株価!AY49</f>
        <v>2.2000000000000455</v>
      </c>
    </row>
    <row r="49" spans="2:51">
      <c r="B49">
        <f>+株価!B49-株価!B50</f>
        <v>-3</v>
      </c>
      <c r="C49">
        <f>+株価!C49-株価!C50</f>
        <v>4</v>
      </c>
      <c r="D49">
        <f>+株価!D49-株価!D50</f>
        <v>43.5</v>
      </c>
      <c r="E49">
        <f>+株価!E49-株価!E50</f>
        <v>35</v>
      </c>
      <c r="F49">
        <f>+株価!F49-株価!F50</f>
        <v>-15</v>
      </c>
      <c r="G49">
        <f>+株価!G49-株価!G50</f>
        <v>-11</v>
      </c>
      <c r="H49">
        <f>+株価!H49-株価!H50</f>
        <v>-4</v>
      </c>
      <c r="I49">
        <f>+株価!I49-株価!I50</f>
        <v>6</v>
      </c>
      <c r="J49">
        <f>+株価!J49-株価!J50</f>
        <v>-8</v>
      </c>
      <c r="K49">
        <f>+株価!K49-株価!K50</f>
        <v>14</v>
      </c>
      <c r="L49">
        <f>+株価!L49-株価!L50</f>
        <v>22.5</v>
      </c>
      <c r="M49">
        <f>+株価!M49-株価!M50</f>
        <v>45</v>
      </c>
      <c r="N49">
        <f>+株価!N49-株価!N50</f>
        <v>-8</v>
      </c>
      <c r="O49">
        <f>+株価!O49-株価!O50</f>
        <v>0</v>
      </c>
      <c r="P49">
        <f>+株価!P49-株価!P50</f>
        <v>55</v>
      </c>
      <c r="Q49">
        <f>+株価!Q49-株価!Q50</f>
        <v>145</v>
      </c>
      <c r="R49">
        <f>+株価!R49-株価!R50</f>
        <v>-19</v>
      </c>
      <c r="S49">
        <f>+株価!S49-株価!S50</f>
        <v>8</v>
      </c>
      <c r="T49">
        <f>+株価!T49-株価!T50</f>
        <v>-25</v>
      </c>
      <c r="U49">
        <f>+株価!U49-株価!U50</f>
        <v>9</v>
      </c>
      <c r="V49">
        <f>+株価!V49-株価!V50</f>
        <v>-3</v>
      </c>
      <c r="W49">
        <f>+株価!W49-株価!W50</f>
        <v>3</v>
      </c>
      <c r="X49">
        <f>+株価!X49-株価!X50</f>
        <v>-20</v>
      </c>
      <c r="Y49">
        <f>+株価!Y49-株価!Y50</f>
        <v>9</v>
      </c>
      <c r="Z49">
        <f>+株価!Z49-株価!Z50</f>
        <v>1</v>
      </c>
      <c r="AA49">
        <f>+株価!AA49-株価!AA50</f>
        <v>-15.5</v>
      </c>
      <c r="AB49">
        <f>+株価!AB49-株価!AB50</f>
        <v>3</v>
      </c>
      <c r="AC49">
        <f>+株価!AC49-株価!AC50</f>
        <v>-4</v>
      </c>
      <c r="AD49">
        <f>+株価!AD49-株価!AD50</f>
        <v>16</v>
      </c>
      <c r="AE49">
        <f>+株価!AE49-株価!AE50</f>
        <v>7</v>
      </c>
      <c r="AF49">
        <f>+株価!AF49-株価!AF50</f>
        <v>-2</v>
      </c>
      <c r="AG49">
        <f>+株価!AG49-株価!AG50</f>
        <v>1</v>
      </c>
      <c r="AH49">
        <f>+株価!AH49-株価!AH50</f>
        <v>19</v>
      </c>
      <c r="AI49">
        <f>+株価!AI49-株価!AI50</f>
        <v>-2</v>
      </c>
      <c r="AJ49">
        <f>+株価!AJ49-株価!AJ50</f>
        <v>-9.8999999999999773</v>
      </c>
      <c r="AK49">
        <f>+株価!AK49-株価!AK50</f>
        <v>3</v>
      </c>
      <c r="AL49">
        <f>+株価!AL49-株価!AL50</f>
        <v>26</v>
      </c>
      <c r="AM49">
        <f>+株価!AM49-株価!AM50</f>
        <v>-24</v>
      </c>
      <c r="AN49">
        <f>+株価!AN49-株価!AN50</f>
        <v>2</v>
      </c>
      <c r="AO49">
        <f>+株価!AO49-株価!AO50</f>
        <v>10</v>
      </c>
      <c r="AP49">
        <f>+株価!AP49-株価!AP50</f>
        <v>35</v>
      </c>
      <c r="AQ49">
        <f>+株価!AQ49-株価!AQ50</f>
        <v>4</v>
      </c>
      <c r="AR49">
        <f>+株価!AR49-株価!AR50</f>
        <v>20</v>
      </c>
      <c r="AS49">
        <f>+株価!AS49-株価!AS50</f>
        <v>87</v>
      </c>
      <c r="AT49">
        <f>+株価!AT49-株価!AT50</f>
        <v>-4</v>
      </c>
      <c r="AU49">
        <f>+株価!AU49-株価!AU50</f>
        <v>50</v>
      </c>
      <c r="AV49">
        <f>+株価!AV49-株価!AV50</f>
        <v>-40</v>
      </c>
      <c r="AW49">
        <f>+株価!AW49-株価!AW50</f>
        <v>48</v>
      </c>
      <c r="AX49">
        <f>+株価!AX49-株価!AX50</f>
        <v>31</v>
      </c>
      <c r="AY49">
        <f>+株価!AY49-株価!AY50</f>
        <v>10.099999999999909</v>
      </c>
    </row>
    <row r="50" spans="2:51">
      <c r="B50">
        <f>+株価!B50-株価!B51</f>
        <v>18</v>
      </c>
      <c r="C50">
        <f>+株価!C50-株価!C51</f>
        <v>-11</v>
      </c>
      <c r="D50">
        <f>+株価!D50-株価!D51</f>
        <v>-4.5</v>
      </c>
      <c r="E50">
        <f>+株価!E50-株価!E51</f>
        <v>-30</v>
      </c>
      <c r="F50">
        <f>+株価!F50-株価!F51</f>
        <v>-60</v>
      </c>
      <c r="G50">
        <f>+株価!G50-株価!G51</f>
        <v>-8</v>
      </c>
      <c r="H50">
        <f>+株価!H50-株価!H51</f>
        <v>-7</v>
      </c>
      <c r="I50">
        <f>+株価!I50-株価!I51</f>
        <v>1</v>
      </c>
      <c r="J50">
        <f>+株価!J50-株価!J51</f>
        <v>-18</v>
      </c>
      <c r="K50">
        <f>+株価!K50-株価!K51</f>
        <v>-4</v>
      </c>
      <c r="L50">
        <f>+株価!L50-株価!L51</f>
        <v>-2</v>
      </c>
      <c r="M50">
        <f>+株価!M50-株価!M51</f>
        <v>4</v>
      </c>
      <c r="N50">
        <f>+株価!N50-株価!N51</f>
        <v>19</v>
      </c>
      <c r="O50">
        <f>+株価!O50-株価!O51</f>
        <v>20</v>
      </c>
      <c r="P50">
        <f>+株価!P50-株価!P51</f>
        <v>-40</v>
      </c>
      <c r="Q50">
        <f>+株価!Q50-株価!Q51</f>
        <v>60</v>
      </c>
      <c r="R50">
        <f>+株価!R50-株価!R51</f>
        <v>-11</v>
      </c>
      <c r="S50">
        <f>+株価!S50-株価!S51</f>
        <v>-10</v>
      </c>
      <c r="T50">
        <f>+株価!T50-株価!T51</f>
        <v>-27</v>
      </c>
      <c r="U50">
        <f>+株価!U50-株価!U51</f>
        <v>-12.5</v>
      </c>
      <c r="V50">
        <f>+株価!V50-株価!V51</f>
        <v>2</v>
      </c>
      <c r="W50">
        <f>+株価!W50-株価!W51</f>
        <v>0</v>
      </c>
      <c r="X50">
        <f>+株価!X50-株価!X51</f>
        <v>-80</v>
      </c>
      <c r="Y50">
        <f>+株価!Y50-株価!Y51</f>
        <v>-16</v>
      </c>
      <c r="Z50">
        <f>+株価!Z50-株価!Z51</f>
        <v>-5</v>
      </c>
      <c r="AA50">
        <f>+株価!AA50-株価!AA51</f>
        <v>13</v>
      </c>
      <c r="AB50">
        <f>+株価!AB50-株価!AB51</f>
        <v>7</v>
      </c>
      <c r="AC50">
        <f>+株価!AC50-株価!AC51</f>
        <v>5</v>
      </c>
      <c r="AD50">
        <f>+株価!AD50-株価!AD51</f>
        <v>-11</v>
      </c>
      <c r="AE50">
        <f>+株価!AE50-株価!AE51</f>
        <v>1</v>
      </c>
      <c r="AF50">
        <f>+株価!AF50-株価!AF51</f>
        <v>-6</v>
      </c>
      <c r="AG50">
        <f>+株価!AG50-株価!AG51</f>
        <v>15</v>
      </c>
      <c r="AH50">
        <f>+株価!AH50-株価!AH51</f>
        <v>-9</v>
      </c>
      <c r="AI50">
        <f>+株価!AI50-株価!AI51</f>
        <v>-11</v>
      </c>
      <c r="AJ50">
        <f>+株価!AJ50-株価!AJ51</f>
        <v>-1.8000000000000682</v>
      </c>
      <c r="AK50">
        <f>+株価!AK50-株価!AK51</f>
        <v>-20</v>
      </c>
      <c r="AL50">
        <f>+株価!AL50-株価!AL51</f>
        <v>-13</v>
      </c>
      <c r="AM50">
        <f>+株価!AM50-株価!AM51</f>
        <v>-30</v>
      </c>
      <c r="AN50">
        <f>+株価!AN50-株価!AN51</f>
        <v>0</v>
      </c>
      <c r="AO50">
        <f>+株価!AO50-株価!AO51</f>
        <v>-38</v>
      </c>
      <c r="AP50">
        <f>+株価!AP50-株価!AP51</f>
        <v>5</v>
      </c>
      <c r="AQ50">
        <f>+株価!AQ50-株価!AQ51</f>
        <v>-9</v>
      </c>
      <c r="AR50">
        <f>+株価!AR50-株価!AR51</f>
        <v>-40</v>
      </c>
      <c r="AS50">
        <f>+株価!AS50-株価!AS51</f>
        <v>-37</v>
      </c>
      <c r="AT50">
        <f>+株価!AT50-株価!AT51</f>
        <v>-30</v>
      </c>
      <c r="AU50">
        <f>+株価!AU50-株価!AU51</f>
        <v>-35</v>
      </c>
      <c r="AV50">
        <f>+株価!AV50-株価!AV51</f>
        <v>-285</v>
      </c>
      <c r="AW50">
        <f>+株価!AW50-株価!AW51</f>
        <v>30</v>
      </c>
      <c r="AX50">
        <f>+株価!AX50-株価!AX51</f>
        <v>-22</v>
      </c>
      <c r="AY50">
        <f>+株価!AY50-株価!AY51</f>
        <v>-11.799999999999955</v>
      </c>
    </row>
    <row r="51" spans="2:51">
      <c r="B51">
        <f>+株価!B51-株価!B52</f>
        <v>21</v>
      </c>
      <c r="C51">
        <f>+株価!C51-株価!C52</f>
        <v>33</v>
      </c>
      <c r="D51">
        <f>+株価!D51-株価!D52</f>
        <v>21</v>
      </c>
      <c r="E51">
        <f>+株価!E51-株価!E52</f>
        <v>15</v>
      </c>
      <c r="F51">
        <f>+株価!F51-株価!F52</f>
        <v>5</v>
      </c>
      <c r="G51">
        <f>+株価!G51-株価!G52</f>
        <v>6</v>
      </c>
      <c r="H51">
        <f>+株価!H51-株価!H52</f>
        <v>7</v>
      </c>
      <c r="I51">
        <f>+株価!I51-株価!I52</f>
        <v>13</v>
      </c>
      <c r="J51">
        <f>+株価!J51-株価!J52</f>
        <v>7</v>
      </c>
      <c r="K51">
        <f>+株価!K51-株価!K52</f>
        <v>31</v>
      </c>
      <c r="L51">
        <f>+株価!L51-株価!L52</f>
        <v>-4.5</v>
      </c>
      <c r="M51">
        <f>+株価!M51-株価!M52</f>
        <v>56</v>
      </c>
      <c r="N51">
        <f>+株価!N51-株価!N52</f>
        <v>27</v>
      </c>
      <c r="O51">
        <f>+株価!O51-株価!O52</f>
        <v>30</v>
      </c>
      <c r="P51">
        <f>+株価!P51-株価!P52</f>
        <v>110</v>
      </c>
      <c r="Q51">
        <f>+株価!Q51-株価!Q52</f>
        <v>-20</v>
      </c>
      <c r="R51">
        <f>+株価!R51-株価!R52</f>
        <v>-4</v>
      </c>
      <c r="S51">
        <f>+株価!S51-株価!S52</f>
        <v>61</v>
      </c>
      <c r="T51">
        <f>+株価!T51-株価!T52</f>
        <v>101</v>
      </c>
      <c r="U51">
        <f>+株価!U51-株価!U52</f>
        <v>33.5</v>
      </c>
      <c r="V51">
        <f>+株価!V51-株価!V52</f>
        <v>27</v>
      </c>
      <c r="W51">
        <f>+株価!W51-株価!W52</f>
        <v>5</v>
      </c>
      <c r="X51">
        <f>+株価!X51-株価!X52</f>
        <v>230</v>
      </c>
      <c r="Y51">
        <f>+株価!Y51-株価!Y52</f>
        <v>22.5</v>
      </c>
      <c r="Z51">
        <f>+株価!Z51-株価!Z52</f>
        <v>7</v>
      </c>
      <c r="AA51">
        <f>+株価!AA51-株価!AA52</f>
        <v>3.5</v>
      </c>
      <c r="AB51">
        <f>+株価!AB51-株価!AB52</f>
        <v>27</v>
      </c>
      <c r="AC51">
        <f>+株価!AC51-株価!AC52</f>
        <v>23</v>
      </c>
      <c r="AD51">
        <f>+株価!AD51-株価!AD52</f>
        <v>2</v>
      </c>
      <c r="AE51">
        <f>+株価!AE51-株価!AE52</f>
        <v>10</v>
      </c>
      <c r="AF51">
        <f>+株価!AF51-株価!AF52</f>
        <v>18</v>
      </c>
      <c r="AG51">
        <f>+株価!AG51-株価!AG52</f>
        <v>8</v>
      </c>
      <c r="AH51">
        <f>+株価!AH51-株価!AH52</f>
        <v>49</v>
      </c>
      <c r="AI51">
        <f>+株価!AI51-株価!AI52</f>
        <v>44</v>
      </c>
      <c r="AJ51">
        <f>+株価!AJ51-株価!AJ52</f>
        <v>9</v>
      </c>
      <c r="AK51">
        <f>+株価!AK51-株価!AK52</f>
        <v>31</v>
      </c>
      <c r="AL51">
        <f>+株価!AL51-株価!AL52</f>
        <v>29.5</v>
      </c>
      <c r="AM51">
        <f>+株価!AM51-株価!AM52</f>
        <v>32</v>
      </c>
      <c r="AN51">
        <f>+株価!AN51-株価!AN52</f>
        <v>12</v>
      </c>
      <c r="AO51">
        <f>+株価!AO51-株価!AO52</f>
        <v>35</v>
      </c>
      <c r="AP51">
        <f>+株価!AP51-株価!AP52</f>
        <v>34</v>
      </c>
      <c r="AQ51">
        <f>+株価!AQ51-株価!AQ52</f>
        <v>12</v>
      </c>
      <c r="AR51">
        <f>+株価!AR51-株価!AR52</f>
        <v>240</v>
      </c>
      <c r="AS51">
        <f>+株価!AS51-株価!AS52</f>
        <v>70</v>
      </c>
      <c r="AT51">
        <f>+株価!AT51-株価!AT52</f>
        <v>69</v>
      </c>
      <c r="AU51">
        <f>+株価!AU51-株価!AU52</f>
        <v>60</v>
      </c>
      <c r="AV51">
        <f>+株価!AV51-株価!AV52</f>
        <v>520</v>
      </c>
      <c r="AW51">
        <f>+株価!AW51-株価!AW52</f>
        <v>10</v>
      </c>
      <c r="AX51">
        <f>+株価!AX51-株価!AX52</f>
        <v>86</v>
      </c>
      <c r="AY51">
        <f>+株価!AY51-株価!AY52</f>
        <v>13.299999999999955</v>
      </c>
    </row>
    <row r="52" spans="2:51">
      <c r="B52">
        <f>+株価!B52-株価!B53</f>
        <v>-30</v>
      </c>
      <c r="C52">
        <f>+株価!C52-株価!C53</f>
        <v>-23</v>
      </c>
      <c r="D52">
        <f>+株価!D52-株価!D53</f>
        <v>-13.5</v>
      </c>
      <c r="E52">
        <f>+株価!E52-株価!E53</f>
        <v>-65</v>
      </c>
      <c r="F52">
        <f>+株価!F52-株価!F53</f>
        <v>55</v>
      </c>
      <c r="G52">
        <f>+株価!G52-株価!G53</f>
        <v>3</v>
      </c>
      <c r="H52">
        <f>+株価!H52-株価!H53</f>
        <v>12</v>
      </c>
      <c r="I52">
        <f>+株価!I52-株価!I53</f>
        <v>-5</v>
      </c>
      <c r="J52">
        <f>+株価!J52-株価!J53</f>
        <v>15</v>
      </c>
      <c r="K52">
        <f>+株価!K52-株価!K53</f>
        <v>-9</v>
      </c>
      <c r="L52">
        <f>+株価!L52-株価!L53</f>
        <v>-28</v>
      </c>
      <c r="M52">
        <f>+株価!M52-株価!M53</f>
        <v>14</v>
      </c>
      <c r="N52">
        <f>+株価!N52-株価!N53</f>
        <v>-15</v>
      </c>
      <c r="O52">
        <f>+株価!O52-株価!O53</f>
        <v>0</v>
      </c>
      <c r="P52">
        <f>+株価!P52-株価!P53</f>
        <v>-55</v>
      </c>
      <c r="Q52">
        <f>+株価!Q52-株価!Q53</f>
        <v>-35</v>
      </c>
      <c r="R52">
        <f>+株価!R52-株価!R53</f>
        <v>-10</v>
      </c>
      <c r="S52">
        <f>+株価!S52-株価!S53</f>
        <v>-18</v>
      </c>
      <c r="T52">
        <f>+株価!T52-株価!T53</f>
        <v>-57</v>
      </c>
      <c r="U52">
        <f>+株価!U52-株価!U53</f>
        <v>-2.5</v>
      </c>
      <c r="V52">
        <f>+株価!V52-株価!V53</f>
        <v>-17</v>
      </c>
      <c r="W52">
        <f>+株価!W52-株価!W53</f>
        <v>-2</v>
      </c>
      <c r="X52">
        <f>+株価!X52-株価!X53</f>
        <v>-30</v>
      </c>
      <c r="Y52">
        <f>+株価!Y52-株価!Y53</f>
        <v>-3.5</v>
      </c>
      <c r="Z52">
        <f>+株価!Z52-株価!Z53</f>
        <v>7</v>
      </c>
      <c r="AA52">
        <f>+株価!AA52-株価!AA53</f>
        <v>-2</v>
      </c>
      <c r="AB52">
        <f>+株価!AB52-株価!AB53</f>
        <v>-25</v>
      </c>
      <c r="AC52">
        <f>+株価!AC52-株価!AC53</f>
        <v>-12</v>
      </c>
      <c r="AD52">
        <f>+株価!AD52-株価!AD53</f>
        <v>-4</v>
      </c>
      <c r="AE52">
        <f>+株価!AE52-株価!AE53</f>
        <v>-6</v>
      </c>
      <c r="AF52">
        <f>+株価!AF52-株価!AF53</f>
        <v>13</v>
      </c>
      <c r="AG52">
        <f>+株価!AG52-株価!AG53</f>
        <v>-7</v>
      </c>
      <c r="AH52">
        <f>+株価!AH52-株価!AH53</f>
        <v>-57</v>
      </c>
      <c r="AI52">
        <f>+株価!AI52-株価!AI53</f>
        <v>-31</v>
      </c>
      <c r="AJ52">
        <f>+株価!AJ52-株価!AJ53</f>
        <v>0.70000000000004547</v>
      </c>
      <c r="AK52">
        <f>+株価!AK52-株価!AK53</f>
        <v>-6</v>
      </c>
      <c r="AL52">
        <f>+株価!AL52-株価!AL53</f>
        <v>-5.5</v>
      </c>
      <c r="AM52">
        <f>+株価!AM52-株価!AM53</f>
        <v>59</v>
      </c>
      <c r="AN52">
        <f>+株価!AN52-株価!AN53</f>
        <v>7</v>
      </c>
      <c r="AO52">
        <f>+株価!AO52-株価!AO53</f>
        <v>-18</v>
      </c>
      <c r="AP52">
        <f>+株価!AP52-株価!AP53</f>
        <v>-11</v>
      </c>
      <c r="AQ52">
        <f>+株価!AQ52-株価!AQ53</f>
        <v>3</v>
      </c>
      <c r="AR52">
        <f>+株価!AR52-株価!AR53</f>
        <v>-25</v>
      </c>
      <c r="AS52">
        <f>+株価!AS52-株価!AS53</f>
        <v>-12</v>
      </c>
      <c r="AT52">
        <f>+株価!AT52-株価!AT53</f>
        <v>16</v>
      </c>
      <c r="AU52">
        <f>+株価!AU52-株価!AU53</f>
        <v>0</v>
      </c>
      <c r="AV52">
        <f>+株価!AV52-株価!AV53</f>
        <v>280</v>
      </c>
      <c r="AW52">
        <f>+株価!AW52-株価!AW53</f>
        <v>-17</v>
      </c>
      <c r="AX52">
        <f>+株価!AX52-株価!AX53</f>
        <v>16</v>
      </c>
      <c r="AY52">
        <f>+株価!AY52-株価!AY53</f>
        <v>1</v>
      </c>
    </row>
    <row r="53" spans="2:51">
      <c r="B53">
        <f>+株価!B53-株価!B54</f>
        <v>22</v>
      </c>
      <c r="C53">
        <f>+株価!C53-株価!C54</f>
        <v>14</v>
      </c>
      <c r="D53">
        <f>+株価!D53-株価!D54</f>
        <v>0.5</v>
      </c>
      <c r="E53">
        <f>+株価!E53-株価!E54</f>
        <v>5</v>
      </c>
      <c r="F53">
        <f>+株価!F53-株価!F54</f>
        <v>30</v>
      </c>
      <c r="G53">
        <f>+株価!G53-株価!G54</f>
        <v>-8</v>
      </c>
      <c r="H53">
        <f>+株価!H53-株価!H54</f>
        <v>8</v>
      </c>
      <c r="I53">
        <f>+株価!I53-株価!I54</f>
        <v>2</v>
      </c>
      <c r="J53">
        <f>+株価!J53-株価!J54</f>
        <v>-28</v>
      </c>
      <c r="K53">
        <f>+株価!K53-株価!K54</f>
        <v>-16</v>
      </c>
      <c r="L53">
        <f>+株価!L53-株価!L54</f>
        <v>0</v>
      </c>
      <c r="M53">
        <f>+株価!M53-株価!M54</f>
        <v>-28</v>
      </c>
      <c r="N53">
        <f>+株価!N53-株価!N54</f>
        <v>-11</v>
      </c>
      <c r="O53">
        <f>+株価!O53-株価!O54</f>
        <v>-80</v>
      </c>
      <c r="P53">
        <f>+株価!P53-株価!P54</f>
        <v>-55</v>
      </c>
      <c r="Q53">
        <f>+株価!Q53-株価!Q54</f>
        <v>-5</v>
      </c>
      <c r="R53">
        <f>+株価!R53-株価!R54</f>
        <v>28</v>
      </c>
      <c r="S53">
        <f>+株価!S53-株価!S54</f>
        <v>-8</v>
      </c>
      <c r="T53">
        <f>+株価!T53-株価!T54</f>
        <v>-12</v>
      </c>
      <c r="U53">
        <f>+株価!U53-株価!U54</f>
        <v>-4.5</v>
      </c>
      <c r="V53">
        <f>+株価!V53-株価!V54</f>
        <v>-26</v>
      </c>
      <c r="W53">
        <f>+株価!W53-株価!W54</f>
        <v>-5</v>
      </c>
      <c r="X53">
        <f>+株価!X53-株価!X54</f>
        <v>-90</v>
      </c>
      <c r="Y53">
        <f>+株価!Y53-株価!Y54</f>
        <v>4</v>
      </c>
      <c r="Z53">
        <f>+株価!Z53-株価!Z54</f>
        <v>-18</v>
      </c>
      <c r="AA53">
        <f>+株価!AA53-株価!AA54</f>
        <v>-4</v>
      </c>
      <c r="AB53">
        <f>+株価!AB53-株価!AB54</f>
        <v>1</v>
      </c>
      <c r="AC53">
        <f>+株価!AC53-株価!AC54</f>
        <v>-3</v>
      </c>
      <c r="AD53">
        <f>+株価!AD53-株価!AD54</f>
        <v>-17</v>
      </c>
      <c r="AE53">
        <f>+株価!AE53-株価!AE54</f>
        <v>-6</v>
      </c>
      <c r="AF53">
        <f>+株価!AF53-株価!AF54</f>
        <v>10</v>
      </c>
      <c r="AG53">
        <f>+株価!AG53-株価!AG54</f>
        <v>-4</v>
      </c>
      <c r="AH53">
        <f>+株価!AH53-株価!AH54</f>
        <v>22</v>
      </c>
      <c r="AI53">
        <f>+株価!AI53-株価!AI54</f>
        <v>10</v>
      </c>
      <c r="AJ53">
        <f>+株価!AJ53-株価!AJ54</f>
        <v>9.2000000000000455</v>
      </c>
      <c r="AK53">
        <f>+株価!AK53-株価!AK54</f>
        <v>-2</v>
      </c>
      <c r="AL53">
        <f>+株価!AL53-株価!AL54</f>
        <v>-4.5</v>
      </c>
      <c r="AM53">
        <f>+株価!AM53-株価!AM54</f>
        <v>71</v>
      </c>
      <c r="AN53">
        <f>+株価!AN53-株価!AN54</f>
        <v>-2</v>
      </c>
      <c r="AO53">
        <f>+株価!AO53-株価!AO54</f>
        <v>-3</v>
      </c>
      <c r="AP53">
        <f>+株価!AP53-株価!AP54</f>
        <v>-18</v>
      </c>
      <c r="AQ53">
        <f>+株価!AQ53-株価!AQ54</f>
        <v>-5</v>
      </c>
      <c r="AR53">
        <f>+株価!AR53-株価!AR54</f>
        <v>100</v>
      </c>
      <c r="AS53">
        <f>+株価!AS53-株価!AS54</f>
        <v>-29</v>
      </c>
      <c r="AT53">
        <f>+株価!AT53-株価!AT54</f>
        <v>14</v>
      </c>
      <c r="AU53">
        <f>+株価!AU53-株価!AU54</f>
        <v>35</v>
      </c>
      <c r="AV53">
        <f>+株価!AV53-株価!AV54</f>
        <v>5</v>
      </c>
      <c r="AW53">
        <f>+株価!AW53-株価!AW54</f>
        <v>-4</v>
      </c>
      <c r="AX53">
        <f>+株価!AX53-株価!AX54</f>
        <v>3</v>
      </c>
      <c r="AY53">
        <f>+株価!AY53-株価!AY54</f>
        <v>-1.5999999999999091</v>
      </c>
    </row>
    <row r="54" spans="2:51">
      <c r="B54">
        <f>+株価!B54-株価!B55</f>
        <v>20</v>
      </c>
      <c r="C54">
        <f>+株価!C54-株価!C55</f>
        <v>-17</v>
      </c>
      <c r="D54">
        <f>+株価!D54-株価!D55</f>
        <v>-5</v>
      </c>
      <c r="E54">
        <f>+株価!E54-株価!E55</f>
        <v>-5</v>
      </c>
      <c r="F54">
        <f>+株価!F54-株価!F55</f>
        <v>-55</v>
      </c>
      <c r="G54">
        <f>+株価!G54-株価!G55</f>
        <v>10</v>
      </c>
      <c r="H54">
        <f>+株価!H54-株価!H55</f>
        <v>-4</v>
      </c>
      <c r="I54">
        <f>+株価!I54-株価!I55</f>
        <v>-3</v>
      </c>
      <c r="J54">
        <f>+株価!J54-株価!J55</f>
        <v>-25</v>
      </c>
      <c r="K54">
        <f>+株価!K54-株価!K55</f>
        <v>33</v>
      </c>
      <c r="L54">
        <f>+株価!L54-株価!L55</f>
        <v>36.5</v>
      </c>
      <c r="M54">
        <f>+株価!M54-株価!M55</f>
        <v>-46</v>
      </c>
      <c r="N54">
        <f>+株価!N54-株価!N55</f>
        <v>-12</v>
      </c>
      <c r="O54">
        <f>+株価!O54-株価!O55</f>
        <v>-70</v>
      </c>
      <c r="P54">
        <f>+株価!P54-株価!P55</f>
        <v>-55</v>
      </c>
      <c r="Q54">
        <f>+株価!Q54-株価!Q55</f>
        <v>0</v>
      </c>
      <c r="R54">
        <f>+株価!R54-株価!R55</f>
        <v>-49</v>
      </c>
      <c r="S54">
        <f>+株価!S54-株価!S55</f>
        <v>-7</v>
      </c>
      <c r="T54">
        <f>+株価!T54-株価!T55</f>
        <v>-21</v>
      </c>
      <c r="U54">
        <f>+株価!U54-株価!U55</f>
        <v>-6.5</v>
      </c>
      <c r="V54">
        <f>+株価!V54-株価!V55</f>
        <v>-3</v>
      </c>
      <c r="W54">
        <f>+株価!W54-株価!W55</f>
        <v>3</v>
      </c>
      <c r="X54">
        <f>+株価!X54-株価!X55</f>
        <v>-30</v>
      </c>
      <c r="Y54">
        <f>+株価!Y54-株価!Y55</f>
        <v>-17.5</v>
      </c>
      <c r="Z54">
        <f>+株価!Z54-株価!Z55</f>
        <v>0</v>
      </c>
      <c r="AA54">
        <f>+株価!AA54-株価!AA55</f>
        <v>-17</v>
      </c>
      <c r="AB54">
        <f>+株価!AB54-株価!AB55</f>
        <v>-4</v>
      </c>
      <c r="AC54">
        <f>+株価!AC54-株価!AC55</f>
        <v>-3</v>
      </c>
      <c r="AD54">
        <f>+株価!AD54-株価!AD55</f>
        <v>-1</v>
      </c>
      <c r="AE54">
        <f>+株価!AE54-株価!AE55</f>
        <v>-1</v>
      </c>
      <c r="AF54">
        <f>+株価!AF54-株価!AF55</f>
        <v>-13</v>
      </c>
      <c r="AG54">
        <f>+株価!AG54-株価!AG55</f>
        <v>3</v>
      </c>
      <c r="AH54">
        <f>+株価!AH54-株価!AH55</f>
        <v>-14</v>
      </c>
      <c r="AI54">
        <f>+株価!AI54-株価!AI55</f>
        <v>2</v>
      </c>
      <c r="AJ54">
        <f>+株価!AJ54-株価!AJ55</f>
        <v>4.0999999999999091</v>
      </c>
      <c r="AK54">
        <f>+株価!AK54-株価!AK55</f>
        <v>-7</v>
      </c>
      <c r="AL54">
        <f>+株価!AL54-株価!AL55</f>
        <v>1.5</v>
      </c>
      <c r="AM54">
        <f>+株価!AM54-株価!AM55</f>
        <v>-32</v>
      </c>
      <c r="AN54">
        <f>+株価!AN54-株価!AN55</f>
        <v>-10</v>
      </c>
      <c r="AO54">
        <f>+株価!AO54-株価!AO55</f>
        <v>-23</v>
      </c>
      <c r="AP54">
        <f>+株価!AP54-株価!AP55</f>
        <v>8</v>
      </c>
      <c r="AQ54">
        <f>+株価!AQ54-株価!AQ55</f>
        <v>-2</v>
      </c>
      <c r="AR54">
        <f>+株価!AR54-株価!AR55</f>
        <v>-70</v>
      </c>
      <c r="AS54">
        <f>+株価!AS54-株価!AS55</f>
        <v>-17</v>
      </c>
      <c r="AT54">
        <f>+株価!AT54-株価!AT55</f>
        <v>-130</v>
      </c>
      <c r="AU54">
        <f>+株価!AU54-株価!AU55</f>
        <v>-15</v>
      </c>
      <c r="AV54">
        <f>+株価!AV54-株価!AV55</f>
        <v>-30</v>
      </c>
      <c r="AW54">
        <f>+株価!AW54-株価!AW55</f>
        <v>16</v>
      </c>
      <c r="AX54">
        <f>+株価!AX54-株価!AX55</f>
        <v>2</v>
      </c>
      <c r="AY54">
        <f>+株価!AY54-株価!AY55</f>
        <v>-3.3000000000000682</v>
      </c>
    </row>
    <row r="55" spans="2:51">
      <c r="B55">
        <f>+株価!B55-株価!B56</f>
        <v>-1</v>
      </c>
      <c r="C55">
        <f>+株価!C55-株価!C56</f>
        <v>-12</v>
      </c>
      <c r="D55">
        <f>+株価!D55-株価!D56</f>
        <v>32</v>
      </c>
      <c r="E55">
        <f>+株価!E55-株価!E56</f>
        <v>40</v>
      </c>
      <c r="F55">
        <f>+株価!F55-株価!F56</f>
        <v>0</v>
      </c>
      <c r="G55">
        <f>+株価!G55-株価!G56</f>
        <v>16</v>
      </c>
      <c r="H55">
        <f>+株価!H55-株価!H56</f>
        <v>6</v>
      </c>
      <c r="I55">
        <f>+株価!I55-株価!I56</f>
        <v>28</v>
      </c>
      <c r="J55">
        <f>+株価!J55-株価!J56</f>
        <v>21</v>
      </c>
      <c r="K55">
        <f>+株価!K55-株価!K56</f>
        <v>-9</v>
      </c>
      <c r="L55">
        <f>+株価!L55-株価!L56</f>
        <v>-41.5</v>
      </c>
      <c r="M55">
        <f>+株価!M55-株価!M56</f>
        <v>56</v>
      </c>
      <c r="N55">
        <f>+株価!N55-株価!N56</f>
        <v>11</v>
      </c>
      <c r="O55">
        <f>+株価!O55-株価!O56</f>
        <v>80</v>
      </c>
      <c r="P55">
        <f>+株価!P55-株価!P56</f>
        <v>-10</v>
      </c>
      <c r="Q55">
        <f>+株価!Q55-株価!Q56</f>
        <v>15</v>
      </c>
      <c r="R55">
        <f>+株価!R55-株価!R56</f>
        <v>16</v>
      </c>
      <c r="S55">
        <f>+株価!S55-株価!S56</f>
        <v>11</v>
      </c>
      <c r="T55">
        <f>+株価!T55-株価!T56</f>
        <v>7</v>
      </c>
      <c r="U55">
        <f>+株価!U55-株価!U56</f>
        <v>28.5</v>
      </c>
      <c r="V55">
        <f>+株価!V55-株価!V56</f>
        <v>7</v>
      </c>
      <c r="W55">
        <f>+株価!W55-株価!W56</f>
        <v>1</v>
      </c>
      <c r="X55">
        <f>+株価!X55-株価!X56</f>
        <v>90</v>
      </c>
      <c r="Y55">
        <f>+株価!Y55-株価!Y56</f>
        <v>0.5</v>
      </c>
      <c r="Z55">
        <f>+株価!Z55-株価!Z56</f>
        <v>50</v>
      </c>
      <c r="AA55">
        <f>+株価!AA55-株価!AA56</f>
        <v>20.5</v>
      </c>
      <c r="AB55">
        <f>+株価!AB55-株価!AB56</f>
        <v>13</v>
      </c>
      <c r="AC55">
        <f>+株価!AC55-株価!AC56</f>
        <v>13</v>
      </c>
      <c r="AD55">
        <f>+株価!AD55-株価!AD56</f>
        <v>49</v>
      </c>
      <c r="AE55">
        <f>+株価!AE55-株価!AE56</f>
        <v>6</v>
      </c>
      <c r="AF55">
        <f>+株価!AF55-株価!AF56</f>
        <v>18</v>
      </c>
      <c r="AG55">
        <f>+株価!AG55-株価!AG56</f>
        <v>-2</v>
      </c>
      <c r="AH55">
        <f>+株価!AH55-株価!AH56</f>
        <v>0</v>
      </c>
      <c r="AI55">
        <f>+株価!AI55-株価!AI56</f>
        <v>13</v>
      </c>
      <c r="AJ55">
        <f>+株価!AJ55-株価!AJ56</f>
        <v>6.7000000000000455</v>
      </c>
      <c r="AK55">
        <f>+株価!AK55-株価!AK56</f>
        <v>29</v>
      </c>
      <c r="AL55">
        <f>+株価!AL55-株価!AL56</f>
        <v>29.5</v>
      </c>
      <c r="AM55">
        <f>+株価!AM55-株価!AM56</f>
        <v>16</v>
      </c>
      <c r="AN55">
        <f>+株価!AN55-株価!AN56</f>
        <v>18</v>
      </c>
      <c r="AO55">
        <f>+株価!AO55-株価!AO56</f>
        <v>24</v>
      </c>
      <c r="AP55">
        <f>+株価!AP55-株価!AP56</f>
        <v>34</v>
      </c>
      <c r="AQ55">
        <f>+株価!AQ55-株価!AQ56</f>
        <v>8</v>
      </c>
      <c r="AR55">
        <f>+株価!AR55-株価!AR56</f>
        <v>5</v>
      </c>
      <c r="AS55">
        <f>+株価!AS55-株価!AS56</f>
        <v>16</v>
      </c>
      <c r="AT55">
        <f>+株価!AT55-株価!AT56</f>
        <v>15</v>
      </c>
      <c r="AU55">
        <f>+株価!AU55-株価!AU56</f>
        <v>65</v>
      </c>
      <c r="AV55">
        <f>+株価!AV55-株価!AV56</f>
        <v>20</v>
      </c>
      <c r="AW55">
        <f>+株価!AW55-株価!AW56</f>
        <v>-12</v>
      </c>
      <c r="AX55">
        <f>+株価!AX55-株価!AX56</f>
        <v>50</v>
      </c>
      <c r="AY55">
        <f>+株価!AY55-株価!AY56</f>
        <v>7.8999999999999773</v>
      </c>
    </row>
    <row r="56" spans="2:51">
      <c r="B56">
        <f>+株価!B56-株価!B57</f>
        <v>-12</v>
      </c>
      <c r="C56">
        <f>+株価!C56-株価!C57</f>
        <v>-25</v>
      </c>
      <c r="D56">
        <f>+株価!D56-株価!D57</f>
        <v>-8.5</v>
      </c>
      <c r="E56">
        <f>+株価!E56-株価!E57</f>
        <v>5</v>
      </c>
      <c r="F56">
        <f>+株価!F56-株価!F57</f>
        <v>105</v>
      </c>
      <c r="G56">
        <f>+株価!G56-株価!G57</f>
        <v>13</v>
      </c>
      <c r="H56">
        <f>+株価!H56-株価!H57</f>
        <v>-2</v>
      </c>
      <c r="I56">
        <f>+株価!I56-株価!I57</f>
        <v>12</v>
      </c>
      <c r="J56">
        <f>+株価!J56-株価!J57</f>
        <v>25</v>
      </c>
      <c r="K56">
        <f>+株価!K56-株価!K57</f>
        <v>10</v>
      </c>
      <c r="L56">
        <f>+株価!L56-株価!L57</f>
        <v>7.5</v>
      </c>
      <c r="M56">
        <f>+株価!M56-株価!M57</f>
        <v>37</v>
      </c>
      <c r="N56">
        <f>+株価!N56-株価!N57</f>
        <v>-10</v>
      </c>
      <c r="O56">
        <f>+株価!O56-株価!O57</f>
        <v>10</v>
      </c>
      <c r="P56">
        <f>+株価!P56-株価!P57</f>
        <v>95</v>
      </c>
      <c r="Q56">
        <f>+株価!Q56-株価!Q57</f>
        <v>45</v>
      </c>
      <c r="R56">
        <f>+株価!R56-株価!R57</f>
        <v>-9</v>
      </c>
      <c r="S56">
        <f>+株価!S56-株価!S57</f>
        <v>22</v>
      </c>
      <c r="T56">
        <f>+株価!T56-株価!T57</f>
        <v>-75</v>
      </c>
      <c r="U56">
        <f>+株価!U56-株価!U57</f>
        <v>24</v>
      </c>
      <c r="V56">
        <f>+株価!V56-株価!V57</f>
        <v>-4</v>
      </c>
      <c r="W56">
        <f>+株価!W56-株価!W57</f>
        <v>2</v>
      </c>
      <c r="X56">
        <f>+株価!X56-株価!X57</f>
        <v>40</v>
      </c>
      <c r="Y56">
        <f>+株価!Y56-株価!Y57</f>
        <v>4</v>
      </c>
      <c r="Z56">
        <f>+株価!Z56-株価!Z57</f>
        <v>-23</v>
      </c>
      <c r="AA56">
        <f>+株価!AA56-株価!AA57</f>
        <v>3.5</v>
      </c>
      <c r="AB56">
        <f>+株価!AB56-株価!AB57</f>
        <v>13</v>
      </c>
      <c r="AC56">
        <f>+株価!AC56-株価!AC57</f>
        <v>14</v>
      </c>
      <c r="AD56">
        <f>+株価!AD56-株価!AD57</f>
        <v>10</v>
      </c>
      <c r="AE56">
        <f>+株価!AE56-株価!AE57</f>
        <v>-2</v>
      </c>
      <c r="AF56">
        <f>+株価!AF56-株価!AF57</f>
        <v>7</v>
      </c>
      <c r="AG56">
        <f>+株価!AG56-株価!AG57</f>
        <v>9</v>
      </c>
      <c r="AH56">
        <f>+株価!AH56-株価!AH57</f>
        <v>-26</v>
      </c>
      <c r="AI56">
        <f>+株価!AI56-株価!AI57</f>
        <v>-5</v>
      </c>
      <c r="AJ56">
        <f>+株価!AJ56-株価!AJ57</f>
        <v>2.8999999999999773</v>
      </c>
      <c r="AK56">
        <f>+株価!AK56-株価!AK57</f>
        <v>3</v>
      </c>
      <c r="AL56">
        <f>+株価!AL56-株価!AL57</f>
        <v>-23.5</v>
      </c>
      <c r="AM56">
        <f>+株価!AM56-株価!AM57</f>
        <v>-2</v>
      </c>
      <c r="AN56">
        <f>+株価!AN56-株価!AN57</f>
        <v>-5</v>
      </c>
      <c r="AO56">
        <f>+株価!AO56-株価!AO57</f>
        <v>-18</v>
      </c>
      <c r="AP56">
        <f>+株価!AP56-株価!AP57</f>
        <v>18</v>
      </c>
      <c r="AQ56">
        <f>+株価!AQ56-株価!AQ57</f>
        <v>-10</v>
      </c>
      <c r="AR56">
        <f>+株価!AR56-株価!AR57</f>
        <v>40</v>
      </c>
      <c r="AS56">
        <f>+株価!AS56-株価!AS57</f>
        <v>-1</v>
      </c>
      <c r="AT56">
        <f>+株価!AT56-株価!AT57</f>
        <v>23</v>
      </c>
      <c r="AU56">
        <f>+株価!AU56-株価!AU57</f>
        <v>10</v>
      </c>
      <c r="AV56">
        <f>+株価!AV56-株価!AV57</f>
        <v>-60</v>
      </c>
      <c r="AW56">
        <f>+株価!AW56-株価!AW57</f>
        <v>-2</v>
      </c>
      <c r="AX56">
        <f>+株価!AX56-株価!AX57</f>
        <v>-19</v>
      </c>
      <c r="AY56">
        <f>+株価!AY56-株価!AY57</f>
        <v>-2.5</v>
      </c>
    </row>
    <row r="57" spans="2:51">
      <c r="B57">
        <f>+株価!B57-株価!B58</f>
        <v>-10</v>
      </c>
      <c r="C57">
        <f>+株価!C57-株価!C58</f>
        <v>6</v>
      </c>
      <c r="D57">
        <f>+株価!D57-株価!D58</f>
        <v>16</v>
      </c>
      <c r="E57">
        <f>+株価!E57-株価!E58</f>
        <v>25</v>
      </c>
      <c r="F57">
        <f>+株価!F57-株価!F58</f>
        <v>135</v>
      </c>
      <c r="G57">
        <f>+株価!G57-株価!G58</f>
        <v>29</v>
      </c>
      <c r="H57">
        <f>+株価!H57-株価!H58</f>
        <v>36</v>
      </c>
      <c r="I57">
        <f>+株価!I57-株価!I58</f>
        <v>19</v>
      </c>
      <c r="J57">
        <f>+株価!J57-株価!J58</f>
        <v>38</v>
      </c>
      <c r="K57">
        <f>+株価!K57-株価!K58</f>
        <v>-2</v>
      </c>
      <c r="L57">
        <f>+株価!L57-株価!L58</f>
        <v>2.5</v>
      </c>
      <c r="M57">
        <f>+株価!M57-株価!M58</f>
        <v>6</v>
      </c>
      <c r="N57">
        <f>+株価!N57-株価!N58</f>
        <v>-2</v>
      </c>
      <c r="O57">
        <f>+株価!O57-株価!O58</f>
        <v>30</v>
      </c>
      <c r="P57">
        <f>+株価!P57-株価!P58</f>
        <v>-15</v>
      </c>
      <c r="Q57">
        <f>+株価!Q57-株価!Q58</f>
        <v>5</v>
      </c>
      <c r="R57">
        <f>+株価!R57-株価!R58</f>
        <v>26</v>
      </c>
      <c r="S57">
        <f>+株価!S57-株価!S58</f>
        <v>9</v>
      </c>
      <c r="T57">
        <f>+株価!T57-株価!T58</f>
        <v>-36</v>
      </c>
      <c r="U57">
        <f>+株価!U57-株価!U58</f>
        <v>1</v>
      </c>
      <c r="V57">
        <f>+株価!V57-株価!V58</f>
        <v>1</v>
      </c>
      <c r="W57">
        <f>+株価!W57-株価!W58</f>
        <v>5</v>
      </c>
      <c r="X57">
        <f>+株価!X57-株価!X58</f>
        <v>90</v>
      </c>
      <c r="Y57">
        <f>+株価!Y57-株価!Y58</f>
        <v>-10</v>
      </c>
      <c r="Z57">
        <f>+株価!Z57-株価!Z58</f>
        <v>13</v>
      </c>
      <c r="AA57">
        <f>+株価!AA57-株価!AA58</f>
        <v>-18</v>
      </c>
      <c r="AB57">
        <f>+株価!AB57-株価!AB58</f>
        <v>15</v>
      </c>
      <c r="AC57">
        <f>+株価!AC57-株価!AC58</f>
        <v>16</v>
      </c>
      <c r="AD57">
        <f>+株価!AD57-株価!AD58</f>
        <v>12</v>
      </c>
      <c r="AE57">
        <f>+株価!AE57-株価!AE58</f>
        <v>15</v>
      </c>
      <c r="AF57">
        <f>+株価!AF57-株価!AF58</f>
        <v>17</v>
      </c>
      <c r="AG57">
        <f>+株価!AG57-株価!AG58</f>
        <v>4</v>
      </c>
      <c r="AH57">
        <f>+株価!AH57-株価!AH58</f>
        <v>28</v>
      </c>
      <c r="AI57">
        <f>+株価!AI57-株価!AI58</f>
        <v>18</v>
      </c>
      <c r="AJ57">
        <f>+株価!AJ57-株価!AJ58</f>
        <v>0.60000000000002274</v>
      </c>
      <c r="AK57">
        <f>+株価!AK57-株価!AK58</f>
        <v>23</v>
      </c>
      <c r="AL57">
        <f>+株価!AL57-株価!AL58</f>
        <v>14</v>
      </c>
      <c r="AM57">
        <f>+株価!AM57-株価!AM58</f>
        <v>65</v>
      </c>
      <c r="AN57">
        <f>+株価!AN57-株価!AN58</f>
        <v>10</v>
      </c>
      <c r="AO57">
        <f>+株価!AO57-株価!AO58</f>
        <v>34</v>
      </c>
      <c r="AP57">
        <f>+株価!AP57-株価!AP58</f>
        <v>18</v>
      </c>
      <c r="AQ57">
        <f>+株価!AQ57-株価!AQ58</f>
        <v>13</v>
      </c>
      <c r="AR57">
        <f>+株価!AR57-株価!AR58</f>
        <v>100</v>
      </c>
      <c r="AS57">
        <f>+株価!AS57-株価!AS58</f>
        <v>47</v>
      </c>
      <c r="AT57">
        <f>+株価!AT57-株価!AT58</f>
        <v>58</v>
      </c>
      <c r="AU57">
        <f>+株価!AU57-株価!AU58</f>
        <v>30</v>
      </c>
      <c r="AV57">
        <f>+株価!AV57-株価!AV58</f>
        <v>-45</v>
      </c>
      <c r="AW57">
        <f>+株価!AW57-株価!AW58</f>
        <v>35</v>
      </c>
      <c r="AX57">
        <f>+株価!AX57-株価!AX58</f>
        <v>36</v>
      </c>
      <c r="AY57">
        <f>+株価!AY57-株価!AY58</f>
        <v>5.9000000000000909</v>
      </c>
    </row>
    <row r="58" spans="2:51">
      <c r="B58">
        <f>+株価!B58-株価!B59</f>
        <v>-5</v>
      </c>
      <c r="C58">
        <f>+株価!C58-株価!C59</f>
        <v>37</v>
      </c>
      <c r="D58">
        <f>+株価!D58-株価!D59</f>
        <v>-14</v>
      </c>
      <c r="E58">
        <f>+株価!E58-株価!E59</f>
        <v>5</v>
      </c>
      <c r="F58">
        <f>+株価!F58-株価!F59</f>
        <v>35</v>
      </c>
      <c r="G58">
        <f>+株価!G58-株価!G59</f>
        <v>9</v>
      </c>
      <c r="H58">
        <f>+株価!H58-株価!H59</f>
        <v>7</v>
      </c>
      <c r="I58">
        <f>+株価!I58-株価!I59</f>
        <v>-6</v>
      </c>
      <c r="J58">
        <f>+株価!J58-株価!J59</f>
        <v>-7</v>
      </c>
      <c r="K58">
        <f>+株価!K58-株価!K59</f>
        <v>10</v>
      </c>
      <c r="L58">
        <f>+株価!L58-株価!L59</f>
        <v>51</v>
      </c>
      <c r="M58">
        <f>+株価!M58-株価!M59</f>
        <v>11</v>
      </c>
      <c r="N58">
        <f>+株価!N58-株価!N59</f>
        <v>-5</v>
      </c>
      <c r="O58">
        <f>+株価!O58-株価!O59</f>
        <v>0</v>
      </c>
      <c r="P58">
        <f>+株価!P58-株価!P59</f>
        <v>40</v>
      </c>
      <c r="Q58">
        <f>+株価!Q58-株価!Q59</f>
        <v>-30</v>
      </c>
      <c r="R58">
        <f>+株価!R58-株価!R59</f>
        <v>12</v>
      </c>
      <c r="S58">
        <f>+株価!S58-株価!S59</f>
        <v>29</v>
      </c>
      <c r="T58">
        <f>+株価!T58-株価!T59</f>
        <v>3</v>
      </c>
      <c r="U58">
        <f>+株価!U58-株価!U59</f>
        <v>-5.5</v>
      </c>
      <c r="V58">
        <f>+株価!V58-株価!V59</f>
        <v>-4</v>
      </c>
      <c r="W58">
        <f>+株価!W58-株価!W59</f>
        <v>2</v>
      </c>
      <c r="X58">
        <f>+株価!X58-株価!X59</f>
        <v>-80</v>
      </c>
      <c r="Y58">
        <f>+株価!Y58-株価!Y59</f>
        <v>11</v>
      </c>
      <c r="Z58">
        <f>+株価!Z58-株価!Z59</f>
        <v>21</v>
      </c>
      <c r="AA58">
        <f>+株価!AA58-株価!AA59</f>
        <v>13</v>
      </c>
      <c r="AB58">
        <f>+株価!AB58-株価!AB59</f>
        <v>-7</v>
      </c>
      <c r="AC58">
        <f>+株価!AC58-株価!AC59</f>
        <v>-12</v>
      </c>
      <c r="AD58">
        <f>+株価!AD58-株価!AD59</f>
        <v>-27</v>
      </c>
      <c r="AE58">
        <f>+株価!AE58-株価!AE59</f>
        <v>4</v>
      </c>
      <c r="AF58">
        <f>+株価!AF58-株価!AF59</f>
        <v>4</v>
      </c>
      <c r="AG58">
        <f>+株価!AG58-株価!AG59</f>
        <v>0</v>
      </c>
      <c r="AH58">
        <f>+株価!AH58-株価!AH59</f>
        <v>-13</v>
      </c>
      <c r="AI58">
        <f>+株価!AI58-株価!AI59</f>
        <v>-12</v>
      </c>
      <c r="AJ58">
        <f>+株価!AJ58-株価!AJ59</f>
        <v>-1.1000000000000227</v>
      </c>
      <c r="AK58">
        <f>+株価!AK58-株価!AK59</f>
        <v>-3</v>
      </c>
      <c r="AL58">
        <f>+株価!AL58-株価!AL59</f>
        <v>3</v>
      </c>
      <c r="AM58">
        <f>+株価!AM58-株価!AM59</f>
        <v>-34</v>
      </c>
      <c r="AN58">
        <f>+株価!AN58-株価!AN59</f>
        <v>-2</v>
      </c>
      <c r="AO58">
        <f>+株価!AO58-株価!AO59</f>
        <v>-7</v>
      </c>
      <c r="AP58">
        <f>+株価!AP58-株価!AP59</f>
        <v>-46</v>
      </c>
      <c r="AQ58">
        <f>+株価!AQ58-株価!AQ59</f>
        <v>-1</v>
      </c>
      <c r="AR58">
        <f>+株価!AR58-株価!AR59</f>
        <v>0</v>
      </c>
      <c r="AS58">
        <f>+株価!AS58-株価!AS59</f>
        <v>-14</v>
      </c>
      <c r="AT58">
        <f>+株価!AT58-株価!AT59</f>
        <v>-66</v>
      </c>
      <c r="AU58">
        <f>+株価!AU58-株価!AU59</f>
        <v>-60</v>
      </c>
      <c r="AV58">
        <f>+株価!AV58-株価!AV59</f>
        <v>-25</v>
      </c>
      <c r="AW58">
        <f>+株価!AW58-株価!AW59</f>
        <v>10</v>
      </c>
      <c r="AX58">
        <f>+株価!AX58-株価!AX59</f>
        <v>-26</v>
      </c>
      <c r="AY58">
        <f>+株価!AY58-株価!AY59</f>
        <v>-2.7000000000000455</v>
      </c>
    </row>
    <row r="59" spans="2:51">
      <c r="B59">
        <f>+株価!B59-株価!B60</f>
        <v>-19</v>
      </c>
      <c r="C59">
        <f>+株価!C59-株価!C60</f>
        <v>-115</v>
      </c>
      <c r="D59">
        <f>+株価!D59-株価!D60</f>
        <v>9.5</v>
      </c>
      <c r="E59">
        <f>+株価!E59-株価!E60</f>
        <v>-20</v>
      </c>
      <c r="F59">
        <f>+株価!F59-株価!F60</f>
        <v>-55</v>
      </c>
      <c r="G59">
        <f>+株価!G59-株価!G60</f>
        <v>-1</v>
      </c>
      <c r="H59">
        <f>+株価!H59-株価!H60</f>
        <v>-9</v>
      </c>
      <c r="I59">
        <f>+株価!I59-株価!I60</f>
        <v>-15</v>
      </c>
      <c r="J59">
        <f>+株価!J59-株価!J60</f>
        <v>-8</v>
      </c>
      <c r="K59">
        <f>+株価!K59-株価!K60</f>
        <v>-4</v>
      </c>
      <c r="L59">
        <f>+株価!L59-株価!L60</f>
        <v>-48.5</v>
      </c>
      <c r="M59">
        <f>+株価!M59-株価!M60</f>
        <v>14</v>
      </c>
      <c r="N59">
        <f>+株価!N59-株価!N60</f>
        <v>-55</v>
      </c>
      <c r="O59">
        <f>+株価!O59-株価!O60</f>
        <v>-90</v>
      </c>
      <c r="P59">
        <f>+株価!P59-株価!P60</f>
        <v>-85</v>
      </c>
      <c r="Q59">
        <f>+株価!Q59-株価!Q60</f>
        <v>-5</v>
      </c>
      <c r="R59">
        <f>+株価!R59-株価!R60</f>
        <v>1</v>
      </c>
      <c r="S59">
        <f>+株価!S59-株価!S60</f>
        <v>-43</v>
      </c>
      <c r="T59">
        <f>+株価!T59-株価!T60</f>
        <v>5</v>
      </c>
      <c r="U59">
        <f>+株価!U59-株価!U60</f>
        <v>-6</v>
      </c>
      <c r="V59">
        <f>+株価!V59-株価!V60</f>
        <v>-22</v>
      </c>
      <c r="W59">
        <f>+株価!W59-株価!W60</f>
        <v>-4</v>
      </c>
      <c r="X59">
        <f>+株価!X59-株価!X60</f>
        <v>-190</v>
      </c>
      <c r="Y59">
        <f>+株価!Y59-株価!Y60</f>
        <v>-20</v>
      </c>
      <c r="Z59">
        <f>+株価!Z59-株価!Z60</f>
        <v>-63</v>
      </c>
      <c r="AA59">
        <f>+株価!AA59-株価!AA60</f>
        <v>-14.5</v>
      </c>
      <c r="AB59">
        <f>+株価!AB59-株価!AB60</f>
        <v>-21</v>
      </c>
      <c r="AC59">
        <f>+株価!AC59-株価!AC60</f>
        <v>-3</v>
      </c>
      <c r="AD59">
        <f>+株価!AD59-株価!AD60</f>
        <v>-2</v>
      </c>
      <c r="AE59">
        <f>+株価!AE59-株価!AE60</f>
        <v>-2</v>
      </c>
      <c r="AF59">
        <f>+株価!AF59-株価!AF60</f>
        <v>-7</v>
      </c>
      <c r="AG59">
        <f>+株価!AG59-株価!AG60</f>
        <v>-5</v>
      </c>
      <c r="AH59">
        <f>+株価!AH59-株価!AH60</f>
        <v>-25</v>
      </c>
      <c r="AI59">
        <f>+株価!AI59-株価!AI60</f>
        <v>-19</v>
      </c>
      <c r="AJ59">
        <f>+株価!AJ59-株価!AJ60</f>
        <v>-4.8999999999999773</v>
      </c>
      <c r="AK59">
        <f>+株価!AK59-株価!AK60</f>
        <v>-21</v>
      </c>
      <c r="AL59">
        <f>+株価!AL59-株価!AL60</f>
        <v>3</v>
      </c>
      <c r="AM59">
        <f>+株価!AM59-株価!AM60</f>
        <v>1</v>
      </c>
      <c r="AN59">
        <f>+株価!AN59-株価!AN60</f>
        <v>-17</v>
      </c>
      <c r="AO59">
        <f>+株価!AO59-株価!AO60</f>
        <v>-39</v>
      </c>
      <c r="AP59">
        <f>+株価!AP59-株価!AP60</f>
        <v>-2</v>
      </c>
      <c r="AQ59">
        <f>+株価!AQ59-株価!AQ60</f>
        <v>-6</v>
      </c>
      <c r="AR59">
        <f>+株価!AR59-株価!AR60</f>
        <v>-35</v>
      </c>
      <c r="AS59">
        <f>+株価!AS59-株価!AS60</f>
        <v>-12</v>
      </c>
      <c r="AT59">
        <f>+株価!AT59-株価!AT60</f>
        <v>24</v>
      </c>
      <c r="AU59">
        <f>+株価!AU59-株価!AU60</f>
        <v>-40</v>
      </c>
      <c r="AV59">
        <f>+株価!AV59-株価!AV60</f>
        <v>-15</v>
      </c>
      <c r="AW59">
        <f>+株価!AW59-株価!AW60</f>
        <v>10</v>
      </c>
      <c r="AX59">
        <f>+株価!AX59-株価!AX60</f>
        <v>-22</v>
      </c>
      <c r="AY59">
        <f>+株価!AY59-株価!AY60</f>
        <v>0</v>
      </c>
    </row>
    <row r="60" spans="2:51">
      <c r="B60">
        <f>+株価!B60-株価!B61</f>
        <v>9</v>
      </c>
      <c r="C60">
        <f>+株価!C60-株価!C61</f>
        <v>50</v>
      </c>
      <c r="D60">
        <f>+株価!D60-株価!D61</f>
        <v>-7.5</v>
      </c>
      <c r="E60">
        <f>+株価!E60-株価!E61</f>
        <v>25</v>
      </c>
      <c r="F60">
        <f>+株価!F60-株価!F61</f>
        <v>50</v>
      </c>
      <c r="G60">
        <f>+株価!G60-株価!G61</f>
        <v>20</v>
      </c>
      <c r="H60">
        <f>+株価!H60-株価!H61</f>
        <v>17</v>
      </c>
      <c r="I60">
        <f>+株価!I60-株価!I61</f>
        <v>20</v>
      </c>
      <c r="J60">
        <f>+株価!J60-株価!J61</f>
        <v>17</v>
      </c>
      <c r="K60">
        <f>+株価!K60-株価!K61</f>
        <v>46</v>
      </c>
      <c r="L60">
        <f>+株価!L60-株価!L61</f>
        <v>29.5</v>
      </c>
      <c r="M60">
        <f>+株価!M60-株価!M61</f>
        <v>31</v>
      </c>
      <c r="N60">
        <f>+株価!N60-株価!N61</f>
        <v>2</v>
      </c>
      <c r="O60">
        <f>+株価!O60-株価!O61</f>
        <v>90</v>
      </c>
      <c r="P60">
        <f>+株価!P60-株価!P61</f>
        <v>60</v>
      </c>
      <c r="Q60">
        <f>+株価!Q60-株価!Q61</f>
        <v>45</v>
      </c>
      <c r="R60">
        <f>+株価!R60-株価!R61</f>
        <v>18</v>
      </c>
      <c r="S60">
        <f>+株価!S60-株価!S61</f>
        <v>26</v>
      </c>
      <c r="T60">
        <f>+株価!T60-株価!T61</f>
        <v>0</v>
      </c>
      <c r="U60">
        <f>+株価!U60-株価!U61</f>
        <v>18.5</v>
      </c>
      <c r="V60">
        <f>+株価!V60-株価!V61</f>
        <v>16</v>
      </c>
      <c r="W60">
        <f>+株価!W60-株価!W61</f>
        <v>7</v>
      </c>
      <c r="X60">
        <f>+株価!X60-株価!X61</f>
        <v>100</v>
      </c>
      <c r="Y60">
        <f>+株価!Y60-株価!Y61</f>
        <v>12</v>
      </c>
      <c r="Z60">
        <f>+株価!Z60-株価!Z61</f>
        <v>38</v>
      </c>
      <c r="AA60">
        <f>+株価!AA60-株価!AA61</f>
        <v>22</v>
      </c>
      <c r="AB60">
        <f>+株価!AB60-株価!AB61</f>
        <v>35</v>
      </c>
      <c r="AC60">
        <f>+株価!AC60-株価!AC61</f>
        <v>15</v>
      </c>
      <c r="AD60">
        <f>+株価!AD60-株価!AD61</f>
        <v>23</v>
      </c>
      <c r="AE60">
        <f>+株価!AE60-株価!AE61</f>
        <v>1</v>
      </c>
      <c r="AF60">
        <f>+株価!AF60-株価!AF61</f>
        <v>16</v>
      </c>
      <c r="AG60">
        <f>+株価!AG60-株価!AG61</f>
        <v>-7</v>
      </c>
      <c r="AH60">
        <f>+株価!AH60-株価!AH61</f>
        <v>35</v>
      </c>
      <c r="AI60">
        <f>+株価!AI60-株価!AI61</f>
        <v>37</v>
      </c>
      <c r="AJ60">
        <f>+株価!AJ60-株価!AJ61</f>
        <v>14</v>
      </c>
      <c r="AK60">
        <f>+株価!AK60-株価!AK61</f>
        <v>25</v>
      </c>
      <c r="AL60">
        <f>+株価!AL60-株価!AL61</f>
        <v>-5</v>
      </c>
      <c r="AM60">
        <f>+株価!AM60-株価!AM61</f>
        <v>0</v>
      </c>
      <c r="AN60">
        <f>+株価!AN60-株価!AN61</f>
        <v>7</v>
      </c>
      <c r="AO60">
        <f>+株価!AO60-株価!AO61</f>
        <v>26</v>
      </c>
      <c r="AP60">
        <f>+株価!AP60-株価!AP61</f>
        <v>42</v>
      </c>
      <c r="AQ60">
        <f>+株価!AQ60-株価!AQ61</f>
        <v>9</v>
      </c>
      <c r="AR60">
        <f>+株価!AR60-株価!AR61</f>
        <v>105</v>
      </c>
      <c r="AS60">
        <f>+株価!AS60-株価!AS61</f>
        <v>29</v>
      </c>
      <c r="AT60">
        <f>+株価!AT60-株価!AT61</f>
        <v>22</v>
      </c>
      <c r="AU60">
        <f>+株価!AU60-株価!AU61</f>
        <v>35</v>
      </c>
      <c r="AV60">
        <f>+株価!AV60-株価!AV61</f>
        <v>195</v>
      </c>
      <c r="AW60">
        <f>+株価!AW60-株価!AW61</f>
        <v>18</v>
      </c>
      <c r="AX60">
        <f>+株価!AX60-株価!AX61</f>
        <v>27</v>
      </c>
      <c r="AY60">
        <f>+株価!AY60-株価!AY61</f>
        <v>6.7999999999999545</v>
      </c>
    </row>
    <row r="61" spans="2:51">
      <c r="B61">
        <f>+株価!B61-株価!B62</f>
        <v>1</v>
      </c>
      <c r="C61">
        <f>+株価!C61-株価!C62</f>
        <v>-9</v>
      </c>
      <c r="D61">
        <f>+株価!D61-株価!D62</f>
        <v>12</v>
      </c>
      <c r="E61">
        <f>+株価!E61-株価!E62</f>
        <v>-65</v>
      </c>
      <c r="F61">
        <f>+株価!F61-株価!F62</f>
        <v>10</v>
      </c>
      <c r="G61">
        <f>+株価!G61-株価!G62</f>
        <v>-9</v>
      </c>
      <c r="H61">
        <f>+株価!H61-株価!H62</f>
        <v>-2</v>
      </c>
      <c r="I61">
        <f>+株価!I61-株価!I62</f>
        <v>-4</v>
      </c>
      <c r="J61">
        <f>+株価!J61-株価!J62</f>
        <v>-2</v>
      </c>
      <c r="K61">
        <f>+株価!K61-株価!K62</f>
        <v>-32</v>
      </c>
      <c r="L61">
        <f>+株価!L61-株価!L62</f>
        <v>-34.5</v>
      </c>
      <c r="M61">
        <f>+株価!M61-株価!M62</f>
        <v>-13</v>
      </c>
      <c r="N61">
        <f>+株価!N61-株価!N62</f>
        <v>-25</v>
      </c>
      <c r="O61">
        <f>+株価!O61-株価!O62</f>
        <v>-110</v>
      </c>
      <c r="P61">
        <f>+株価!P61-株価!P62</f>
        <v>-40</v>
      </c>
      <c r="Q61">
        <f>+株価!Q61-株価!Q62</f>
        <v>-10</v>
      </c>
      <c r="R61">
        <f>+株価!R61-株価!R62</f>
        <v>-10</v>
      </c>
      <c r="S61">
        <f>+株価!S61-株価!S62</f>
        <v>-11</v>
      </c>
      <c r="T61">
        <f>+株価!T61-株価!T62</f>
        <v>0</v>
      </c>
      <c r="U61">
        <f>+株価!U61-株価!U62</f>
        <v>-21</v>
      </c>
      <c r="V61">
        <f>+株価!V61-株価!V62</f>
        <v>2</v>
      </c>
      <c r="W61">
        <f>+株価!W61-株価!W62</f>
        <v>-3</v>
      </c>
      <c r="X61">
        <f>+株価!X61-株価!X62</f>
        <v>0</v>
      </c>
      <c r="Y61">
        <f>+株価!Y61-株価!Y62</f>
        <v>2.5</v>
      </c>
      <c r="Z61">
        <f>+株価!Z61-株価!Z62</f>
        <v>-9</v>
      </c>
      <c r="AA61">
        <f>+株価!AA61-株価!AA62</f>
        <v>7</v>
      </c>
      <c r="AB61">
        <f>+株価!AB61-株価!AB62</f>
        <v>-3</v>
      </c>
      <c r="AC61">
        <f>+株価!AC61-株価!AC62</f>
        <v>3</v>
      </c>
      <c r="AD61">
        <f>+株価!AD61-株価!AD62</f>
        <v>0</v>
      </c>
      <c r="AE61">
        <f>+株価!AE61-株価!AE62</f>
        <v>2</v>
      </c>
      <c r="AF61">
        <f>+株価!AF61-株価!AF62</f>
        <v>10</v>
      </c>
      <c r="AG61">
        <f>+株価!AG61-株価!AG62</f>
        <v>2</v>
      </c>
      <c r="AH61">
        <f>+株価!AH61-株価!AH62</f>
        <v>-29</v>
      </c>
      <c r="AI61">
        <f>+株価!AI61-株価!AI62</f>
        <v>-15</v>
      </c>
      <c r="AJ61">
        <f>+株価!AJ61-株価!AJ62</f>
        <v>-2</v>
      </c>
      <c r="AK61">
        <f>+株価!AK61-株価!AK62</f>
        <v>8</v>
      </c>
      <c r="AL61">
        <f>+株価!AL61-株価!AL62</f>
        <v>-15.5</v>
      </c>
      <c r="AM61">
        <f>+株価!AM61-株価!AM62</f>
        <v>-4</v>
      </c>
      <c r="AN61">
        <f>+株価!AN61-株価!AN62</f>
        <v>5</v>
      </c>
      <c r="AO61">
        <f>+株価!AO61-株価!AO62</f>
        <v>-3</v>
      </c>
      <c r="AP61">
        <f>+株価!AP61-株価!AP62</f>
        <v>4</v>
      </c>
      <c r="AQ61">
        <f>+株価!AQ61-株価!AQ62</f>
        <v>-5</v>
      </c>
      <c r="AR61">
        <f>+株価!AR61-株価!AR62</f>
        <v>-50</v>
      </c>
      <c r="AS61">
        <f>+株価!AS61-株価!AS62</f>
        <v>-15</v>
      </c>
      <c r="AT61">
        <f>+株価!AT61-株価!AT62</f>
        <v>-20</v>
      </c>
      <c r="AU61">
        <f>+株価!AU61-株価!AU62</f>
        <v>-10</v>
      </c>
      <c r="AV61">
        <f>+株価!AV61-株価!AV62</f>
        <v>-105</v>
      </c>
      <c r="AW61">
        <f>+株価!AW61-株価!AW62</f>
        <v>-4</v>
      </c>
      <c r="AX61">
        <f>+株価!AX61-株価!AX62</f>
        <v>-14</v>
      </c>
      <c r="AY61">
        <f>+株価!AY61-株価!AY62</f>
        <v>-12.699999999999932</v>
      </c>
    </row>
    <row r="62" spans="2:51">
      <c r="B62">
        <f>+株価!B62-株価!B63</f>
        <v>-6</v>
      </c>
      <c r="C62">
        <f>+株価!C62-株価!C63</f>
        <v>12</v>
      </c>
      <c r="D62">
        <f>+株価!D62-株価!D63</f>
        <v>-6.5</v>
      </c>
      <c r="E62">
        <f>+株価!E62-株価!E63</f>
        <v>-20</v>
      </c>
      <c r="F62">
        <f>+株価!F62-株価!F63</f>
        <v>30</v>
      </c>
      <c r="G62">
        <f>+株価!G62-株価!G63</f>
        <v>-7</v>
      </c>
      <c r="H62">
        <f>+株価!H62-株価!H63</f>
        <v>-11</v>
      </c>
      <c r="I62">
        <f>+株価!I62-株価!I63</f>
        <v>-3</v>
      </c>
      <c r="J62">
        <f>+株価!J62-株価!J63</f>
        <v>-21</v>
      </c>
      <c r="K62">
        <f>+株価!K62-株価!K63</f>
        <v>-24</v>
      </c>
      <c r="L62">
        <f>+株価!L62-株価!L63</f>
        <v>-13</v>
      </c>
      <c r="M62">
        <f>+株価!M62-株価!M63</f>
        <v>17</v>
      </c>
      <c r="N62">
        <f>+株価!N62-株価!N63</f>
        <v>6</v>
      </c>
      <c r="O62">
        <f>+株価!O62-株価!O63</f>
        <v>0</v>
      </c>
      <c r="P62">
        <f>+株価!P62-株価!P63</f>
        <v>0</v>
      </c>
      <c r="Q62">
        <f>+株価!Q62-株価!Q63</f>
        <v>38</v>
      </c>
      <c r="R62">
        <f>+株価!R62-株価!R63</f>
        <v>1</v>
      </c>
      <c r="S62">
        <f>+株価!S62-株価!S63</f>
        <v>3</v>
      </c>
      <c r="T62">
        <f>+株価!T62-株価!T63</f>
        <v>65</v>
      </c>
      <c r="U62">
        <f>+株価!U62-株価!U63</f>
        <v>1</v>
      </c>
      <c r="V62">
        <f>+株価!V62-株価!V63</f>
        <v>1</v>
      </c>
      <c r="W62">
        <f>+株価!W62-株価!W63</f>
        <v>0</v>
      </c>
      <c r="X62">
        <f>+株価!X62-株価!X63</f>
        <v>30</v>
      </c>
      <c r="Y62">
        <f>+株価!Y62-株価!Y63</f>
        <v>-8</v>
      </c>
      <c r="Z62">
        <f>+株価!Z62-株価!Z63</f>
        <v>-11</v>
      </c>
      <c r="AA62">
        <f>+株価!AA62-株価!AA63</f>
        <v>15.5</v>
      </c>
      <c r="AB62">
        <f>+株価!AB62-株価!AB63</f>
        <v>-9</v>
      </c>
      <c r="AC62">
        <f>+株価!AC62-株価!AC63</f>
        <v>6</v>
      </c>
      <c r="AD62">
        <f>+株価!AD62-株価!AD63</f>
        <v>-7</v>
      </c>
      <c r="AE62">
        <f>+株価!AE62-株価!AE63</f>
        <v>-3</v>
      </c>
      <c r="AF62">
        <f>+株価!AF62-株価!AF63</f>
        <v>4</v>
      </c>
      <c r="AG62">
        <f>+株価!AG62-株価!AG63</f>
        <v>7</v>
      </c>
      <c r="AH62">
        <f>+株価!AH62-株価!AH63</f>
        <v>-15</v>
      </c>
      <c r="AI62">
        <f>+株価!AI62-株価!AI63</f>
        <v>-1</v>
      </c>
      <c r="AJ62">
        <f>+株価!AJ62-株価!AJ63</f>
        <v>-4.5</v>
      </c>
      <c r="AK62">
        <f>+株価!AK62-株価!AK63</f>
        <v>-16</v>
      </c>
      <c r="AL62">
        <f>+株価!AL62-株価!AL63</f>
        <v>3</v>
      </c>
      <c r="AM62">
        <f>+株価!AM62-株価!AM63</f>
        <v>-16</v>
      </c>
      <c r="AN62">
        <f>+株価!AN62-株価!AN63</f>
        <v>-3</v>
      </c>
      <c r="AO62">
        <f>+株価!AO62-株価!AO63</f>
        <v>4</v>
      </c>
      <c r="AP62">
        <f>+株価!AP62-株価!AP63</f>
        <v>1</v>
      </c>
      <c r="AQ62">
        <f>+株価!AQ62-株価!AQ63</f>
        <v>-4</v>
      </c>
      <c r="AR62">
        <f>+株価!AR62-株価!AR63</f>
        <v>-10</v>
      </c>
      <c r="AS62">
        <f>+株価!AS62-株価!AS63</f>
        <v>-12</v>
      </c>
      <c r="AT62">
        <f>+株価!AT62-株価!AT63</f>
        <v>-51</v>
      </c>
      <c r="AU62">
        <f>+株価!AU62-株価!AU63</f>
        <v>-25</v>
      </c>
      <c r="AV62">
        <f>+株価!AV62-株価!AV63</f>
        <v>45</v>
      </c>
      <c r="AW62">
        <f>+株価!AW62-株価!AW63</f>
        <v>40</v>
      </c>
      <c r="AX62">
        <f>+株価!AX62-株価!AX63</f>
        <v>-11</v>
      </c>
      <c r="AY62">
        <f>+株価!AY62-株価!AY63</f>
        <v>3.5</v>
      </c>
    </row>
    <row r="63" spans="2:51">
      <c r="B63">
        <f>+株価!B63-株価!B64</f>
        <v>21</v>
      </c>
      <c r="C63">
        <f>+株価!C63-株価!C64</f>
        <v>-6</v>
      </c>
      <c r="D63">
        <f>+株価!D63-株価!D64</f>
        <v>18.5</v>
      </c>
      <c r="E63">
        <f>+株価!E63-株価!E64</f>
        <v>50</v>
      </c>
      <c r="F63">
        <f>+株価!F63-株価!F64</f>
        <v>15</v>
      </c>
      <c r="G63">
        <f>+株価!G63-株価!G64</f>
        <v>11</v>
      </c>
      <c r="H63">
        <f>+株価!H63-株価!H64</f>
        <v>12</v>
      </c>
      <c r="I63">
        <f>+株価!I63-株価!I64</f>
        <v>11</v>
      </c>
      <c r="J63">
        <f>+株価!J63-株価!J64</f>
        <v>13</v>
      </c>
      <c r="K63">
        <f>+株価!K63-株価!K64</f>
        <v>28</v>
      </c>
      <c r="L63">
        <f>+株価!L63-株価!L64</f>
        <v>-1.5</v>
      </c>
      <c r="M63">
        <f>+株価!M63-株価!M64</f>
        <v>-43</v>
      </c>
      <c r="N63">
        <f>+株価!N63-株価!N64</f>
        <v>-28</v>
      </c>
      <c r="O63">
        <f>+株価!O63-株価!O64</f>
        <v>-10</v>
      </c>
      <c r="P63">
        <f>+株価!P63-株価!P64</f>
        <v>-60</v>
      </c>
      <c r="Q63">
        <f>+株価!Q63-株価!Q64</f>
        <v>-8</v>
      </c>
      <c r="R63">
        <f>+株価!R63-株価!R64</f>
        <v>6</v>
      </c>
      <c r="S63">
        <f>+株価!S63-株価!S64</f>
        <v>11</v>
      </c>
      <c r="T63">
        <f>+株価!T63-株価!T64</f>
        <v>1</v>
      </c>
      <c r="U63">
        <f>+株価!U63-株価!U64</f>
        <v>-17.5</v>
      </c>
      <c r="V63">
        <f>+株価!V63-株価!V64</f>
        <v>-3</v>
      </c>
      <c r="W63">
        <f>+株価!W63-株価!W64</f>
        <v>5</v>
      </c>
      <c r="X63">
        <f>+株価!X63-株価!X64</f>
        <v>-60</v>
      </c>
      <c r="Y63">
        <f>+株価!Y63-株価!Y64</f>
        <v>-12</v>
      </c>
      <c r="Z63">
        <f>+株価!Z63-株価!Z64</f>
        <v>18</v>
      </c>
      <c r="AA63">
        <f>+株価!AA63-株価!AA64</f>
        <v>-4</v>
      </c>
      <c r="AB63">
        <f>+株価!AB63-株価!AB64</f>
        <v>9</v>
      </c>
      <c r="AC63">
        <f>+株価!AC63-株価!AC64</f>
        <v>-21</v>
      </c>
      <c r="AD63">
        <f>+株価!AD63-株価!AD64</f>
        <v>1</v>
      </c>
      <c r="AE63">
        <f>+株価!AE63-株価!AE64</f>
        <v>11</v>
      </c>
      <c r="AF63">
        <f>+株価!AF63-株価!AF64</f>
        <v>10</v>
      </c>
      <c r="AG63">
        <f>+株価!AG63-株価!AG64</f>
        <v>8</v>
      </c>
      <c r="AH63">
        <f>+株価!AH63-株価!AH64</f>
        <v>-40</v>
      </c>
      <c r="AI63">
        <f>+株価!AI63-株価!AI64</f>
        <v>1</v>
      </c>
      <c r="AJ63">
        <f>+株価!AJ63-株価!AJ64</f>
        <v>-4.5</v>
      </c>
      <c r="AK63">
        <f>+株価!AK63-株価!AK64</f>
        <v>17</v>
      </c>
      <c r="AL63">
        <f>+株価!AL63-株価!AL64</f>
        <v>-20.5</v>
      </c>
      <c r="AM63">
        <f>+株価!AM63-株価!AM64</f>
        <v>-18</v>
      </c>
      <c r="AN63">
        <f>+株価!AN63-株価!AN64</f>
        <v>11</v>
      </c>
      <c r="AO63">
        <f>+株価!AO63-株価!AO64</f>
        <v>14</v>
      </c>
      <c r="AP63">
        <f>+株価!AP63-株価!AP64</f>
        <v>18</v>
      </c>
      <c r="AQ63">
        <f>+株価!AQ63-株価!AQ64</f>
        <v>4</v>
      </c>
      <c r="AR63">
        <f>+株価!AR63-株価!AR64</f>
        <v>-20</v>
      </c>
      <c r="AS63">
        <f>+株価!AS63-株価!AS64</f>
        <v>33</v>
      </c>
      <c r="AT63">
        <f>+株価!AT63-株価!AT64</f>
        <v>10</v>
      </c>
      <c r="AU63">
        <f>+株価!AU63-株価!AU64</f>
        <v>5</v>
      </c>
      <c r="AV63">
        <f>+株価!AV63-株価!AV64</f>
        <v>-30</v>
      </c>
      <c r="AW63">
        <f>+株価!AW63-株価!AW64</f>
        <v>-32</v>
      </c>
      <c r="AX63">
        <f>+株価!AX63-株価!AX64</f>
        <v>-16</v>
      </c>
      <c r="AY63">
        <f>+株価!AY63-株価!AY64</f>
        <v>-0.70000000000004547</v>
      </c>
    </row>
    <row r="64" spans="2:51">
      <c r="B64">
        <f>+株価!B64-株価!B65</f>
        <v>7</v>
      </c>
      <c r="C64">
        <f>+株価!C64-株価!C65</f>
        <v>-6</v>
      </c>
      <c r="D64">
        <f>+株価!D64-株価!D65</f>
        <v>-13</v>
      </c>
      <c r="E64">
        <f>+株価!E64-株価!E65</f>
        <v>-5</v>
      </c>
      <c r="F64">
        <f>+株価!F64-株価!F65</f>
        <v>-115</v>
      </c>
      <c r="G64">
        <f>+株価!G64-株価!G65</f>
        <v>-23</v>
      </c>
      <c r="H64">
        <f>+株価!H64-株価!H65</f>
        <v>-43</v>
      </c>
      <c r="I64">
        <f>+株価!I64-株価!I65</f>
        <v>-1</v>
      </c>
      <c r="J64">
        <f>+株価!J64-株価!J65</f>
        <v>-9</v>
      </c>
      <c r="K64">
        <f>+株価!K64-株価!K65</f>
        <v>20</v>
      </c>
      <c r="L64">
        <f>+株価!L64-株価!L65</f>
        <v>27</v>
      </c>
      <c r="M64">
        <f>+株価!M64-株価!M65</f>
        <v>10</v>
      </c>
      <c r="N64">
        <f>+株価!N64-株価!N65</f>
        <v>-7</v>
      </c>
      <c r="O64">
        <f>+株価!O64-株価!O65</f>
        <v>20</v>
      </c>
      <c r="P64">
        <f>+株価!P64-株価!P65</f>
        <v>-5</v>
      </c>
      <c r="Q64">
        <f>+株価!Q64-株価!Q65</f>
        <v>-1</v>
      </c>
      <c r="R64">
        <f>+株価!R64-株価!R65</f>
        <v>3</v>
      </c>
      <c r="S64">
        <f>+株価!S64-株価!S65</f>
        <v>-30</v>
      </c>
      <c r="T64">
        <f>+株価!T64-株価!T65</f>
        <v>-160</v>
      </c>
      <c r="U64">
        <f>+株価!U64-株価!U65</f>
        <v>-37</v>
      </c>
      <c r="V64">
        <f>+株価!V64-株価!V65</f>
        <v>-18</v>
      </c>
      <c r="W64">
        <f>+株価!W64-株価!W65</f>
        <v>-2</v>
      </c>
      <c r="X64">
        <f>+株価!X64-株価!X65</f>
        <v>-40</v>
      </c>
      <c r="Y64">
        <f>+株価!Y64-株価!Y65</f>
        <v>4</v>
      </c>
      <c r="Z64">
        <f>+株価!Z64-株価!Z65</f>
        <v>18</v>
      </c>
      <c r="AA64">
        <f>+株価!AA64-株価!AA65</f>
        <v>-4</v>
      </c>
      <c r="AB64">
        <f>+株価!AB64-株価!AB65</f>
        <v>-16</v>
      </c>
      <c r="AC64">
        <f>+株価!AC64-株価!AC65</f>
        <v>-11</v>
      </c>
      <c r="AD64">
        <f>+株価!AD64-株価!AD65</f>
        <v>-15</v>
      </c>
      <c r="AE64">
        <f>+株価!AE64-株価!AE65</f>
        <v>4</v>
      </c>
      <c r="AF64">
        <f>+株価!AF64-株価!AF65</f>
        <v>-1</v>
      </c>
      <c r="AG64">
        <f>+株価!AG64-株価!AG65</f>
        <v>17</v>
      </c>
      <c r="AH64">
        <f>+株価!AH64-株価!AH65</f>
        <v>1</v>
      </c>
      <c r="AI64">
        <f>+株価!AI64-株価!AI65</f>
        <v>5</v>
      </c>
      <c r="AJ64">
        <f>+株価!AJ64-株価!AJ65</f>
        <v>-7.6000000000000227</v>
      </c>
      <c r="AK64">
        <f>+株価!AK64-株価!AK65</f>
        <v>-3</v>
      </c>
      <c r="AL64">
        <f>+株価!AL64-株価!AL65</f>
        <v>21.5</v>
      </c>
      <c r="AM64">
        <f>+株価!AM64-株価!AM65</f>
        <v>38</v>
      </c>
      <c r="AN64">
        <f>+株価!AN64-株価!AN65</f>
        <v>2</v>
      </c>
      <c r="AO64">
        <f>+株価!AO64-株価!AO65</f>
        <v>-2</v>
      </c>
      <c r="AP64">
        <f>+株価!AP64-株価!AP65</f>
        <v>-185</v>
      </c>
      <c r="AQ64">
        <f>+株価!AQ64-株価!AQ65</f>
        <v>-4</v>
      </c>
      <c r="AR64">
        <f>+株価!AR64-株価!AR65</f>
        <v>85</v>
      </c>
      <c r="AS64">
        <f>+株価!AS64-株価!AS65</f>
        <v>13</v>
      </c>
      <c r="AT64">
        <f>+株価!AT64-株価!AT65</f>
        <v>72</v>
      </c>
      <c r="AU64">
        <f>+株価!AU64-株価!AU65</f>
        <v>15</v>
      </c>
      <c r="AV64">
        <f>+株価!AV64-株価!AV65</f>
        <v>35</v>
      </c>
      <c r="AW64">
        <f>+株価!AW64-株価!AW65</f>
        <v>19</v>
      </c>
      <c r="AX64">
        <f>+株価!AX64-株価!AX65</f>
        <v>-10</v>
      </c>
      <c r="AY64">
        <f>+株価!AY64-株価!AY65</f>
        <v>-12.199999999999932</v>
      </c>
    </row>
    <row r="65" spans="2:51">
      <c r="B65">
        <f>+株価!B65-株価!B66</f>
        <v>19</v>
      </c>
      <c r="C65">
        <f>+株価!C65-株価!C66</f>
        <v>34</v>
      </c>
      <c r="D65">
        <f>+株価!D65-株価!D66</f>
        <v>38.5</v>
      </c>
      <c r="E65">
        <f>+株価!E65-株価!E66</f>
        <v>-70</v>
      </c>
      <c r="F65">
        <f>+株価!F65-株価!F66</f>
        <v>125</v>
      </c>
      <c r="G65">
        <f>+株価!G65-株価!G66</f>
        <v>13</v>
      </c>
      <c r="H65">
        <f>+株価!H65-株価!H66</f>
        <v>14</v>
      </c>
      <c r="I65">
        <f>+株価!I65-株価!I66</f>
        <v>11</v>
      </c>
      <c r="J65">
        <f>+株価!J65-株価!J66</f>
        <v>30</v>
      </c>
      <c r="K65">
        <f>+株価!K65-株価!K66</f>
        <v>17</v>
      </c>
      <c r="L65">
        <f>+株価!L65-株価!L66</f>
        <v>-6</v>
      </c>
      <c r="M65">
        <f>+株価!M65-株価!M66</f>
        <v>-6</v>
      </c>
      <c r="N65">
        <f>+株価!N65-株価!N66</f>
        <v>5</v>
      </c>
      <c r="O65">
        <f>+株価!O65-株価!O66</f>
        <v>100</v>
      </c>
      <c r="P65">
        <f>+株価!P65-株価!P66</f>
        <v>65</v>
      </c>
      <c r="Q65">
        <f>+株価!Q65-株価!Q66</f>
        <v>70</v>
      </c>
      <c r="R65">
        <f>+株価!R65-株価!R66</f>
        <v>-9</v>
      </c>
      <c r="S65">
        <f>+株価!S65-株価!S66</f>
        <v>3</v>
      </c>
      <c r="T65">
        <f>+株価!T65-株価!T66</f>
        <v>35</v>
      </c>
      <c r="U65">
        <f>+株価!U65-株価!U66</f>
        <v>25</v>
      </c>
      <c r="V65">
        <f>+株価!V65-株価!V66</f>
        <v>14</v>
      </c>
      <c r="W65">
        <f>+株価!W65-株価!W66</f>
        <v>6</v>
      </c>
      <c r="X65">
        <f>+株価!X65-株価!X66</f>
        <v>30</v>
      </c>
      <c r="Y65">
        <f>+株価!Y65-株価!Y66</f>
        <v>23.5</v>
      </c>
      <c r="Z65">
        <f>+株価!Z65-株価!Z66</f>
        <v>8</v>
      </c>
      <c r="AA65">
        <f>+株価!AA65-株価!AA66</f>
        <v>-3</v>
      </c>
      <c r="AB65">
        <f>+株価!AB65-株価!AB66</f>
        <v>10</v>
      </c>
      <c r="AC65">
        <f>+株価!AC65-株価!AC66</f>
        <v>8</v>
      </c>
      <c r="AD65">
        <f>+株価!AD65-株価!AD66</f>
        <v>20</v>
      </c>
      <c r="AE65">
        <f>+株価!AE65-株価!AE66</f>
        <v>4</v>
      </c>
      <c r="AF65">
        <f>+株価!AF65-株価!AF66</f>
        <v>18</v>
      </c>
      <c r="AG65">
        <f>+株価!AG65-株価!AG66</f>
        <v>17</v>
      </c>
      <c r="AH65">
        <f>+株価!AH65-株価!AH66</f>
        <v>33</v>
      </c>
      <c r="AI65">
        <f>+株価!AI65-株価!AI66</f>
        <v>12</v>
      </c>
      <c r="AJ65">
        <f>+株価!AJ65-株価!AJ66</f>
        <v>-2.6999999999999318</v>
      </c>
      <c r="AK65">
        <f>+株価!AK65-株価!AK66</f>
        <v>14</v>
      </c>
      <c r="AL65">
        <f>+株価!AL65-株価!AL66</f>
        <v>31</v>
      </c>
      <c r="AM65">
        <f>+株価!AM65-株価!AM66</f>
        <v>33</v>
      </c>
      <c r="AN65">
        <f>+株価!AN65-株価!AN66</f>
        <v>9</v>
      </c>
      <c r="AO65">
        <f>+株価!AO65-株価!AO66</f>
        <v>22</v>
      </c>
      <c r="AP65">
        <f>+株価!AP65-株価!AP66</f>
        <v>50</v>
      </c>
      <c r="AQ65">
        <f>+株価!AQ65-株価!AQ66</f>
        <v>6</v>
      </c>
      <c r="AR65">
        <f>+株価!AR65-株価!AR66</f>
        <v>25</v>
      </c>
      <c r="AS65">
        <f>+株価!AS65-株価!AS66</f>
        <v>5</v>
      </c>
      <c r="AT65">
        <f>+株価!AT65-株価!AT66</f>
        <v>55</v>
      </c>
      <c r="AU65">
        <f>+株価!AU65-株価!AU66</f>
        <v>0</v>
      </c>
      <c r="AV65">
        <f>+株価!AV65-株価!AV66</f>
        <v>65</v>
      </c>
      <c r="AW65">
        <f>+株価!AW65-株価!AW66</f>
        <v>24</v>
      </c>
      <c r="AX65">
        <f>+株価!AX65-株価!AX66</f>
        <v>23</v>
      </c>
      <c r="AY65">
        <f>+株価!AY65-株価!AY66</f>
        <v>13</v>
      </c>
    </row>
    <row r="66" spans="2:51">
      <c r="B66">
        <f>+株価!B66-株価!B67</f>
        <v>3</v>
      </c>
      <c r="C66">
        <f>+株価!C66-株価!C67</f>
        <v>-34</v>
      </c>
      <c r="D66">
        <f>+株価!D66-株価!D67</f>
        <v>7.5</v>
      </c>
      <c r="E66">
        <f>+株価!E66-株価!E67</f>
        <v>25</v>
      </c>
      <c r="F66">
        <f>+株価!F66-株価!F67</f>
        <v>65</v>
      </c>
      <c r="G66">
        <f>+株価!G66-株価!G67</f>
        <v>2</v>
      </c>
      <c r="H66">
        <f>+株価!H66-株価!H67</f>
        <v>3</v>
      </c>
      <c r="I66">
        <f>+株価!I66-株価!I67</f>
        <v>-7</v>
      </c>
      <c r="J66">
        <f>+株価!J66-株価!J67</f>
        <v>-15</v>
      </c>
      <c r="K66">
        <f>+株価!K66-株価!K67</f>
        <v>6</v>
      </c>
      <c r="L66">
        <f>+株価!L66-株価!L67</f>
        <v>12.5</v>
      </c>
      <c r="M66">
        <f>+株価!M66-株価!M67</f>
        <v>-30</v>
      </c>
      <c r="N66">
        <f>+株価!N66-株価!N67</f>
        <v>-21</v>
      </c>
      <c r="O66">
        <f>+株価!O66-株価!O67</f>
        <v>-40</v>
      </c>
      <c r="P66">
        <f>+株価!P66-株価!P67</f>
        <v>-80</v>
      </c>
      <c r="Q66">
        <f>+株価!Q66-株価!Q67</f>
        <v>3</v>
      </c>
      <c r="R66">
        <f>+株価!R66-株価!R67</f>
        <v>-11</v>
      </c>
      <c r="S66">
        <f>+株価!S66-株価!S67</f>
        <v>-12</v>
      </c>
      <c r="T66">
        <f>+株価!T66-株価!T67</f>
        <v>-14</v>
      </c>
      <c r="U66">
        <f>+株価!U66-株価!U67</f>
        <v>-3.5</v>
      </c>
      <c r="V66">
        <f>+株価!V66-株価!V67</f>
        <v>5</v>
      </c>
      <c r="W66">
        <f>+株価!W66-株価!W67</f>
        <v>-2</v>
      </c>
      <c r="X66">
        <f>+株価!X66-株価!X67</f>
        <v>10</v>
      </c>
      <c r="Y66">
        <f>+株価!Y66-株価!Y67</f>
        <v>-24.5</v>
      </c>
      <c r="Z66">
        <f>+株価!Z66-株価!Z67</f>
        <v>-18</v>
      </c>
      <c r="AA66">
        <f>+株価!AA66-株価!AA67</f>
        <v>1</v>
      </c>
      <c r="AB66">
        <f>+株価!AB66-株価!AB67</f>
        <v>18</v>
      </c>
      <c r="AC66">
        <f>+株価!AC66-株価!AC67</f>
        <v>9</v>
      </c>
      <c r="AD66">
        <f>+株価!AD66-株価!AD67</f>
        <v>8</v>
      </c>
      <c r="AE66">
        <f>+株価!AE66-株価!AE67</f>
        <v>0</v>
      </c>
      <c r="AF66">
        <f>+株価!AF66-株価!AF67</f>
        <v>4</v>
      </c>
      <c r="AG66">
        <f>+株価!AG66-株価!AG67</f>
        <v>-17</v>
      </c>
      <c r="AH66">
        <f>+株価!AH66-株価!AH67</f>
        <v>58</v>
      </c>
      <c r="AI66">
        <f>+株価!AI66-株価!AI67</f>
        <v>4</v>
      </c>
      <c r="AJ66">
        <f>+株価!AJ66-株価!AJ67</f>
        <v>7.2999999999999545</v>
      </c>
      <c r="AK66">
        <f>+株価!AK66-株価!AK67</f>
        <v>3</v>
      </c>
      <c r="AL66">
        <f>+株価!AL66-株価!AL67</f>
        <v>25</v>
      </c>
      <c r="AM66">
        <f>+株価!AM66-株価!AM67</f>
        <v>-4</v>
      </c>
      <c r="AN66">
        <f>+株価!AN66-株価!AN67</f>
        <v>10</v>
      </c>
      <c r="AO66">
        <f>+株価!AO66-株価!AO67</f>
        <v>10</v>
      </c>
      <c r="AP66">
        <f>+株価!AP66-株価!AP67</f>
        <v>5</v>
      </c>
      <c r="AQ66">
        <f>+株価!AQ66-株価!AQ67</f>
        <v>-3</v>
      </c>
      <c r="AR66">
        <f>+株価!AR66-株価!AR67</f>
        <v>50</v>
      </c>
      <c r="AS66">
        <f>+株価!AS66-株価!AS67</f>
        <v>10</v>
      </c>
      <c r="AT66">
        <f>+株価!AT66-株価!AT67</f>
        <v>14</v>
      </c>
      <c r="AU66">
        <f>+株価!AU66-株価!AU67</f>
        <v>25</v>
      </c>
      <c r="AV66">
        <f>+株価!AV66-株価!AV67</f>
        <v>110</v>
      </c>
      <c r="AW66">
        <f>+株価!AW66-株価!AW67</f>
        <v>14</v>
      </c>
      <c r="AX66">
        <f>+株価!AX66-株価!AX67</f>
        <v>18</v>
      </c>
      <c r="AY66">
        <f>+株価!AY66-株価!AY67</f>
        <v>5.0999999999999091</v>
      </c>
    </row>
    <row r="67" spans="2:51">
      <c r="B67">
        <f>+株価!B67-株価!B68</f>
        <v>-6</v>
      </c>
      <c r="C67">
        <f>+株価!C67-株価!C68</f>
        <v>-27</v>
      </c>
      <c r="D67">
        <f>+株価!D67-株価!D68</f>
        <v>3</v>
      </c>
      <c r="E67">
        <f>+株価!E67-株価!E68</f>
        <v>-5</v>
      </c>
      <c r="F67">
        <f>+株価!F67-株価!F68</f>
        <v>35</v>
      </c>
      <c r="G67">
        <f>+株価!G67-株価!G68</f>
        <v>3</v>
      </c>
      <c r="H67">
        <f>+株価!H67-株価!H68</f>
        <v>18</v>
      </c>
      <c r="I67">
        <f>+株価!I67-株価!I68</f>
        <v>8</v>
      </c>
      <c r="J67">
        <f>+株価!J67-株価!J68</f>
        <v>9</v>
      </c>
      <c r="K67">
        <f>+株価!K67-株価!K68</f>
        <v>35</v>
      </c>
      <c r="L67">
        <f>+株価!L67-株価!L68</f>
        <v>7</v>
      </c>
      <c r="M67">
        <f>+株価!M67-株価!M68</f>
        <v>23</v>
      </c>
      <c r="N67">
        <f>+株価!N67-株価!N68</f>
        <v>-31</v>
      </c>
      <c r="O67">
        <f>+株価!O67-株価!O68</f>
        <v>0</v>
      </c>
      <c r="P67">
        <f>+株価!P67-株価!P68</f>
        <v>-15</v>
      </c>
      <c r="Q67">
        <f>+株価!Q67-株価!Q68</f>
        <v>-11</v>
      </c>
      <c r="R67">
        <f>+株価!R67-株価!R68</f>
        <v>25</v>
      </c>
      <c r="S67">
        <f>+株価!S67-株価!S68</f>
        <v>23</v>
      </c>
      <c r="T67">
        <f>+株価!T67-株価!T68</f>
        <v>-11</v>
      </c>
      <c r="U67">
        <f>+株価!U67-株価!U68</f>
        <v>-29.5</v>
      </c>
      <c r="V67">
        <f>+株価!V67-株価!V68</f>
        <v>1</v>
      </c>
      <c r="W67">
        <f>+株価!W67-株価!W68</f>
        <v>-1</v>
      </c>
      <c r="X67">
        <f>+株価!X67-株価!X68</f>
        <v>40</v>
      </c>
      <c r="Y67">
        <f>+株価!Y67-株価!Y68</f>
        <v>5.5</v>
      </c>
      <c r="Z67">
        <f>+株価!Z67-株価!Z68</f>
        <v>14</v>
      </c>
      <c r="AA67">
        <f>+株価!AA67-株価!AA68</f>
        <v>17</v>
      </c>
      <c r="AB67">
        <f>+株価!AB67-株価!AB68</f>
        <v>-18</v>
      </c>
      <c r="AC67">
        <f>+株価!AC67-株価!AC68</f>
        <v>-8</v>
      </c>
      <c r="AD67">
        <f>+株価!AD67-株価!AD68</f>
        <v>-16</v>
      </c>
      <c r="AE67">
        <f>+株価!AE67-株価!AE68</f>
        <v>-7</v>
      </c>
      <c r="AF67">
        <f>+株価!AF67-株価!AF68</f>
        <v>-10</v>
      </c>
      <c r="AG67">
        <f>+株価!AG67-株価!AG68</f>
        <v>17</v>
      </c>
      <c r="AH67">
        <f>+株価!AH67-株価!AH68</f>
        <v>-53</v>
      </c>
      <c r="AI67">
        <f>+株価!AI67-株価!AI68</f>
        <v>0</v>
      </c>
      <c r="AJ67">
        <f>+株価!AJ67-株価!AJ68</f>
        <v>-0.70000000000004547</v>
      </c>
      <c r="AK67">
        <f>+株価!AK67-株価!AK68</f>
        <v>-14</v>
      </c>
      <c r="AL67">
        <f>+株価!AL67-株価!AL68</f>
        <v>-12</v>
      </c>
      <c r="AM67">
        <f>+株価!AM67-株価!AM68</f>
        <v>-23</v>
      </c>
      <c r="AN67">
        <f>+株価!AN67-株価!AN68</f>
        <v>-15</v>
      </c>
      <c r="AO67">
        <f>+株価!AO67-株価!AO68</f>
        <v>-15</v>
      </c>
      <c r="AP67">
        <f>+株価!AP67-株価!AP68</f>
        <v>-45</v>
      </c>
      <c r="AQ67">
        <f>+株価!AQ67-株価!AQ68</f>
        <v>-5</v>
      </c>
      <c r="AR67">
        <f>+株価!AR67-株価!AR68</f>
        <v>-80</v>
      </c>
      <c r="AS67">
        <f>+株価!AS67-株価!AS68</f>
        <v>0</v>
      </c>
      <c r="AT67">
        <f>+株価!AT67-株価!AT68</f>
        <v>-62</v>
      </c>
      <c r="AU67">
        <f>+株価!AU67-株価!AU68</f>
        <v>-60</v>
      </c>
      <c r="AV67">
        <f>+株価!AV67-株価!AV68</f>
        <v>-75</v>
      </c>
      <c r="AW67">
        <f>+株価!AW67-株価!AW68</f>
        <v>-7</v>
      </c>
      <c r="AX67">
        <f>+株価!AX67-株価!AX68</f>
        <v>-4</v>
      </c>
      <c r="AY67">
        <f>+株価!AY67-株価!AY68</f>
        <v>-7.5</v>
      </c>
    </row>
    <row r="68" spans="2:51">
      <c r="B68">
        <f>+株価!B68-株価!B69</f>
        <v>-23</v>
      </c>
      <c r="C68">
        <f>+株価!C68-株価!C69</f>
        <v>0</v>
      </c>
      <c r="D68">
        <f>+株価!D68-株価!D69</f>
        <v>-11.5</v>
      </c>
      <c r="E68">
        <f>+株価!E68-株価!E69</f>
        <v>50</v>
      </c>
      <c r="F68">
        <f>+株価!F68-株価!F69</f>
        <v>-45</v>
      </c>
      <c r="G68">
        <f>+株価!G68-株価!G69</f>
        <v>-9</v>
      </c>
      <c r="H68">
        <f>+株価!H68-株価!H69</f>
        <v>-21</v>
      </c>
      <c r="I68">
        <f>+株価!I68-株価!I69</f>
        <v>-29</v>
      </c>
      <c r="J68">
        <f>+株価!J68-株価!J69</f>
        <v>10</v>
      </c>
      <c r="K68">
        <f>+株価!K68-株価!K69</f>
        <v>-63</v>
      </c>
      <c r="L68">
        <f>+株価!L68-株価!L69</f>
        <v>15.5</v>
      </c>
      <c r="M68">
        <f>+株価!M68-株価!M69</f>
        <v>-63</v>
      </c>
      <c r="N68">
        <f>+株価!N68-株価!N69</f>
        <v>-32</v>
      </c>
      <c r="O68">
        <f>+株価!O68-株価!O69</f>
        <v>40</v>
      </c>
      <c r="P68">
        <f>+株価!P68-株価!P69</f>
        <v>-70</v>
      </c>
      <c r="Q68">
        <f>+株価!Q68-株価!Q69</f>
        <v>71</v>
      </c>
      <c r="R68">
        <f>+株価!R68-株価!R69</f>
        <v>3</v>
      </c>
      <c r="S68">
        <f>+株価!S68-株価!S69</f>
        <v>31</v>
      </c>
      <c r="T68">
        <f>+株価!T68-株価!T69</f>
        <v>75</v>
      </c>
      <c r="U68">
        <f>+株価!U68-株価!U69</f>
        <v>24</v>
      </c>
      <c r="V68">
        <f>+株価!V68-株価!V69</f>
        <v>-32</v>
      </c>
      <c r="W68">
        <f>+株価!W68-株価!W69</f>
        <v>0</v>
      </c>
      <c r="X68">
        <f>+株価!X68-株価!X69</f>
        <v>-110</v>
      </c>
      <c r="Y68">
        <f>+株価!Y68-株価!Y69</f>
        <v>5</v>
      </c>
      <c r="Z68">
        <f>+株価!Z68-株価!Z69</f>
        <v>-14</v>
      </c>
      <c r="AA68">
        <f>+株価!AA68-株価!AA69</f>
        <v>-23.5</v>
      </c>
      <c r="AB68">
        <f>+株価!AB68-株価!AB69</f>
        <v>-17</v>
      </c>
      <c r="AC68">
        <f>+株価!AC68-株価!AC69</f>
        <v>-19</v>
      </c>
      <c r="AD68">
        <f>+株価!AD68-株価!AD69</f>
        <v>15</v>
      </c>
      <c r="AE68">
        <f>+株価!AE68-株価!AE69</f>
        <v>-6</v>
      </c>
      <c r="AF68">
        <f>+株価!AF68-株価!AF69</f>
        <v>-24</v>
      </c>
      <c r="AG68">
        <f>+株価!AG68-株価!AG69</f>
        <v>-1</v>
      </c>
      <c r="AH68">
        <f>+株価!AH68-株価!AH69</f>
        <v>31</v>
      </c>
      <c r="AI68">
        <f>+株価!AI68-株価!AI69</f>
        <v>-11</v>
      </c>
      <c r="AJ68">
        <f>+株価!AJ68-株価!AJ69</f>
        <v>0.5</v>
      </c>
      <c r="AK68">
        <f>+株価!AK68-株価!AK69</f>
        <v>-9</v>
      </c>
      <c r="AL68">
        <f>+株価!AL68-株価!AL69</f>
        <v>-4.5</v>
      </c>
      <c r="AM68">
        <f>+株価!AM68-株価!AM69</f>
        <v>-10</v>
      </c>
      <c r="AN68">
        <f>+株価!AN68-株価!AN69</f>
        <v>-11</v>
      </c>
      <c r="AO68">
        <f>+株価!AO68-株価!AO69</f>
        <v>-2</v>
      </c>
      <c r="AP68">
        <f>+株価!AP68-株価!AP69</f>
        <v>-60</v>
      </c>
      <c r="AQ68">
        <f>+株価!AQ68-株価!AQ69</f>
        <v>-4</v>
      </c>
      <c r="AR68">
        <f>+株価!AR68-株価!AR69</f>
        <v>-150</v>
      </c>
      <c r="AS68">
        <f>+株価!AS68-株価!AS69</f>
        <v>-26</v>
      </c>
      <c r="AT68">
        <f>+株価!AT68-株価!AT69</f>
        <v>-40</v>
      </c>
      <c r="AU68">
        <f>+株価!AU68-株価!AU69</f>
        <v>-25</v>
      </c>
      <c r="AV68">
        <f>+株価!AV68-株価!AV69</f>
        <v>-60</v>
      </c>
      <c r="AW68">
        <f>+株価!AW68-株価!AW69</f>
        <v>38</v>
      </c>
      <c r="AX68">
        <f>+株価!AX68-株価!AX69</f>
        <v>-23</v>
      </c>
      <c r="AY68">
        <f>+株価!AY68-株価!AY69</f>
        <v>-11.899999999999977</v>
      </c>
    </row>
    <row r="69" spans="2:51">
      <c r="B69">
        <f>+株価!B69-株価!B70</f>
        <v>-12</v>
      </c>
      <c r="C69">
        <f>+株価!C69-株価!C70</f>
        <v>9</v>
      </c>
      <c r="D69">
        <f>+株価!D69-株価!D70</f>
        <v>-13</v>
      </c>
      <c r="E69">
        <f>+株価!E69-株価!E70</f>
        <v>0</v>
      </c>
      <c r="F69">
        <f>+株価!F69-株価!F70</f>
        <v>-55</v>
      </c>
      <c r="G69">
        <f>+株価!G69-株価!G70</f>
        <v>12</v>
      </c>
      <c r="H69">
        <f>+株価!H69-株価!H70</f>
        <v>-4</v>
      </c>
      <c r="I69">
        <f>+株価!I69-株価!I70</f>
        <v>-15</v>
      </c>
      <c r="J69">
        <f>+株価!J69-株価!J70</f>
        <v>-22</v>
      </c>
      <c r="K69">
        <f>+株価!K69-株価!K70</f>
        <v>-25</v>
      </c>
      <c r="L69">
        <f>+株価!L69-株価!L70</f>
        <v>15.5</v>
      </c>
      <c r="M69">
        <f>+株価!M69-株価!M70</f>
        <v>-3</v>
      </c>
      <c r="N69">
        <f>+株価!N69-株価!N70</f>
        <v>28</v>
      </c>
      <c r="O69">
        <f>+株価!O69-株価!O70</f>
        <v>-130</v>
      </c>
      <c r="P69">
        <f>+株価!P69-株価!P70</f>
        <v>-15</v>
      </c>
      <c r="Q69">
        <f>+株価!Q69-株価!Q70</f>
        <v>51</v>
      </c>
      <c r="R69">
        <f>+株価!R69-株価!R70</f>
        <v>19</v>
      </c>
      <c r="S69">
        <f>+株価!S69-株価!S70</f>
        <v>21</v>
      </c>
      <c r="T69">
        <f>+株価!T69-株価!T70</f>
        <v>7</v>
      </c>
      <c r="U69">
        <f>+株価!U69-株価!U70</f>
        <v>-26.5</v>
      </c>
      <c r="V69">
        <f>+株価!V69-株価!V70</f>
        <v>5</v>
      </c>
      <c r="W69">
        <f>+株価!W69-株価!W70</f>
        <v>-1</v>
      </c>
      <c r="X69">
        <f>+株価!X69-株価!X70</f>
        <v>-50</v>
      </c>
      <c r="Y69">
        <f>+株価!Y69-株価!Y70</f>
        <v>-1</v>
      </c>
      <c r="Z69">
        <f>+株価!Z69-株価!Z70</f>
        <v>58</v>
      </c>
      <c r="AA69">
        <f>+株価!AA69-株価!AA70</f>
        <v>-5</v>
      </c>
      <c r="AB69">
        <f>+株価!AB69-株価!AB70</f>
        <v>34</v>
      </c>
      <c r="AC69">
        <f>+株価!AC69-株価!AC70</f>
        <v>-4</v>
      </c>
      <c r="AD69">
        <f>+株価!AD69-株価!AD70</f>
        <v>-9</v>
      </c>
      <c r="AE69">
        <f>+株価!AE69-株価!AE70</f>
        <v>-13</v>
      </c>
      <c r="AF69">
        <f>+株価!AF69-株価!AF70</f>
        <v>-7</v>
      </c>
      <c r="AG69">
        <f>+株価!AG69-株価!AG70</f>
        <v>4</v>
      </c>
      <c r="AH69">
        <f>+株価!AH69-株価!AH70</f>
        <v>-70</v>
      </c>
      <c r="AI69">
        <f>+株価!AI69-株価!AI70</f>
        <v>-30</v>
      </c>
      <c r="AJ69">
        <f>+株価!AJ69-株価!AJ70</f>
        <v>-6.3999999999999773</v>
      </c>
      <c r="AK69">
        <f>+株価!AK69-株価!AK70</f>
        <v>-2</v>
      </c>
      <c r="AL69">
        <f>+株価!AL69-株価!AL70</f>
        <v>1</v>
      </c>
      <c r="AM69">
        <f>+株価!AM69-株価!AM70</f>
        <v>-54</v>
      </c>
      <c r="AN69">
        <f>+株価!AN69-株価!AN70</f>
        <v>-10</v>
      </c>
      <c r="AO69">
        <f>+株価!AO69-株価!AO70</f>
        <v>6</v>
      </c>
      <c r="AP69">
        <f>+株価!AP69-株価!AP70</f>
        <v>-5</v>
      </c>
      <c r="AQ69">
        <f>+株価!AQ69-株価!AQ70</f>
        <v>0</v>
      </c>
      <c r="AR69">
        <f>+株価!AR69-株価!AR70</f>
        <v>-145</v>
      </c>
      <c r="AS69">
        <f>+株価!AS69-株価!AS70</f>
        <v>1</v>
      </c>
      <c r="AT69">
        <f>+株価!AT69-株価!AT70</f>
        <v>-29</v>
      </c>
      <c r="AU69">
        <f>+株価!AU69-株価!AU70</f>
        <v>5</v>
      </c>
      <c r="AV69">
        <f>+株価!AV69-株価!AV70</f>
        <v>-340</v>
      </c>
      <c r="AW69">
        <f>+株価!AW69-株価!AW70</f>
        <v>100</v>
      </c>
      <c r="AX69">
        <f>+株価!AX69-株価!AX70</f>
        <v>-19</v>
      </c>
      <c r="AY69">
        <f>+株価!AY69-株価!AY70</f>
        <v>-29.199999999999932</v>
      </c>
    </row>
    <row r="70" spans="2:51">
      <c r="B70">
        <f>+株価!B70-株価!B71</f>
        <v>-23</v>
      </c>
      <c r="C70">
        <f>+株価!C70-株価!C71</f>
        <v>-41</v>
      </c>
      <c r="D70">
        <f>+株価!D70-株価!D71</f>
        <v>5.5</v>
      </c>
      <c r="E70">
        <f>+株価!E70-株価!E71</f>
        <v>15</v>
      </c>
      <c r="F70">
        <f>+株価!F70-株価!F71</f>
        <v>-25</v>
      </c>
      <c r="G70">
        <f>+株価!G70-株価!G71</f>
        <v>-5</v>
      </c>
      <c r="H70">
        <f>+株価!H70-株価!H71</f>
        <v>-2</v>
      </c>
      <c r="I70">
        <f>+株価!I70-株価!I71</f>
        <v>-5</v>
      </c>
      <c r="J70">
        <f>+株価!J70-株価!J71</f>
        <v>-14</v>
      </c>
      <c r="K70">
        <f>+株価!K70-株価!K71</f>
        <v>-3</v>
      </c>
      <c r="L70">
        <f>+株価!L70-株価!L71</f>
        <v>0</v>
      </c>
      <c r="M70">
        <f>+株価!M70-株価!M71</f>
        <v>-17</v>
      </c>
      <c r="N70">
        <f>+株価!N70-株価!N71</f>
        <v>-33</v>
      </c>
      <c r="O70">
        <f>+株価!O70-株価!O71</f>
        <v>-160</v>
      </c>
      <c r="P70">
        <f>+株価!P70-株価!P71</f>
        <v>-40</v>
      </c>
      <c r="Q70">
        <f>+株価!Q70-株価!Q71</f>
        <v>45</v>
      </c>
      <c r="R70">
        <f>+株価!R70-株価!R71</f>
        <v>10</v>
      </c>
      <c r="S70">
        <f>+株価!S70-株価!S71</f>
        <v>-6</v>
      </c>
      <c r="T70">
        <f>+株価!T70-株価!T71</f>
        <v>-25</v>
      </c>
      <c r="U70">
        <f>+株価!U70-株価!U71</f>
        <v>-22.5</v>
      </c>
      <c r="V70">
        <f>+株価!V70-株価!V71</f>
        <v>20</v>
      </c>
      <c r="W70">
        <f>+株価!W70-株価!W71</f>
        <v>-6</v>
      </c>
      <c r="X70">
        <f>+株価!X70-株価!X71</f>
        <v>100</v>
      </c>
      <c r="Y70">
        <f>+株価!Y70-株価!Y71</f>
        <v>9.5</v>
      </c>
      <c r="Z70">
        <f>+株価!Z70-株価!Z71</f>
        <v>-10</v>
      </c>
      <c r="AA70">
        <f>+株価!AA70-株価!AA71</f>
        <v>11.5</v>
      </c>
      <c r="AB70">
        <f>+株価!AB70-株価!AB71</f>
        <v>9</v>
      </c>
      <c r="AC70">
        <f>+株価!AC70-株価!AC71</f>
        <v>-3</v>
      </c>
      <c r="AD70">
        <f>+株価!AD70-株価!AD71</f>
        <v>-28</v>
      </c>
      <c r="AE70">
        <f>+株価!AE70-株価!AE71</f>
        <v>-7</v>
      </c>
      <c r="AF70">
        <f>+株価!AF70-株価!AF71</f>
        <v>7</v>
      </c>
      <c r="AG70">
        <f>+株価!AG70-株価!AG71</f>
        <v>2</v>
      </c>
      <c r="AH70">
        <f>+株価!AH70-株価!AH71</f>
        <v>-101</v>
      </c>
      <c r="AI70">
        <f>+株価!AI70-株価!AI71</f>
        <v>-33</v>
      </c>
      <c r="AJ70">
        <f>+株価!AJ70-株価!AJ71</f>
        <v>-25.5</v>
      </c>
      <c r="AK70">
        <f>+株価!AK70-株価!AK71</f>
        <v>-16</v>
      </c>
      <c r="AL70">
        <f>+株価!AL70-株価!AL71</f>
        <v>-23.5</v>
      </c>
      <c r="AM70">
        <f>+株価!AM70-株価!AM71</f>
        <v>4</v>
      </c>
      <c r="AN70">
        <f>+株価!AN70-株価!AN71</f>
        <v>0</v>
      </c>
      <c r="AO70">
        <f>+株価!AO70-株価!AO71</f>
        <v>-27</v>
      </c>
      <c r="AP70">
        <f>+株価!AP70-株価!AP71</f>
        <v>-55</v>
      </c>
      <c r="AQ70">
        <f>+株価!AQ70-株価!AQ71</f>
        <v>-8</v>
      </c>
      <c r="AR70">
        <f>+株価!AR70-株価!AR71</f>
        <v>0</v>
      </c>
      <c r="AS70">
        <f>+株価!AS70-株価!AS71</f>
        <v>-2</v>
      </c>
      <c r="AT70">
        <f>+株価!AT70-株価!AT71</f>
        <v>-40</v>
      </c>
      <c r="AU70">
        <f>+株価!AU70-株価!AU71</f>
        <v>-25</v>
      </c>
      <c r="AV70">
        <f>+株価!AV70-株価!AV71</f>
        <v>95</v>
      </c>
      <c r="AW70">
        <f>+株価!AW70-株価!AW71</f>
        <v>41</v>
      </c>
      <c r="AX70">
        <f>+株価!AX70-株価!AX71</f>
        <v>-21</v>
      </c>
      <c r="AY70">
        <f>+株価!AY70-株価!AY71</f>
        <v>-0.80000000000006821</v>
      </c>
    </row>
    <row r="71" spans="2:51">
      <c r="B71">
        <f>+株価!B71-株価!B72</f>
        <v>32</v>
      </c>
      <c r="C71">
        <f>+株価!C71-株価!C72</f>
        <v>38</v>
      </c>
      <c r="D71">
        <f>+株価!D71-株価!D72</f>
        <v>-5.5</v>
      </c>
      <c r="E71">
        <f>+株価!E71-株価!E72</f>
        <v>25</v>
      </c>
      <c r="F71">
        <f>+株価!F71-株価!F72</f>
        <v>45</v>
      </c>
      <c r="G71">
        <f>+株価!G71-株価!G72</f>
        <v>4</v>
      </c>
      <c r="H71">
        <f>+株価!H71-株価!H72</f>
        <v>19</v>
      </c>
      <c r="I71">
        <f>+株価!I71-株価!I72</f>
        <v>5</v>
      </c>
      <c r="J71">
        <f>+株価!J71-株価!J72</f>
        <v>-17</v>
      </c>
      <c r="K71">
        <f>+株価!K71-株価!K72</f>
        <v>15</v>
      </c>
      <c r="L71">
        <f>+株価!L71-株価!L72</f>
        <v>4</v>
      </c>
      <c r="M71">
        <f>+株価!M71-株価!M72</f>
        <v>8</v>
      </c>
      <c r="N71">
        <f>+株価!N71-株価!N72</f>
        <v>113</v>
      </c>
      <c r="O71">
        <f>+株価!O71-株価!O72</f>
        <v>0</v>
      </c>
      <c r="P71">
        <f>+株価!P71-株価!P72</f>
        <v>-15</v>
      </c>
      <c r="Q71">
        <f>+株価!Q71-株価!Q72</f>
        <v>1</v>
      </c>
      <c r="R71">
        <f>+株価!R71-株価!R72</f>
        <v>10</v>
      </c>
      <c r="S71">
        <f>+株価!S71-株価!S72</f>
        <v>27</v>
      </c>
      <c r="T71">
        <f>+株価!T71-株価!T72</f>
        <v>50</v>
      </c>
      <c r="U71">
        <f>+株価!U71-株価!U72</f>
        <v>20.5</v>
      </c>
      <c r="V71">
        <f>+株価!V71-株価!V72</f>
        <v>21</v>
      </c>
      <c r="W71">
        <f>+株価!W71-株価!W72</f>
        <v>7</v>
      </c>
      <c r="X71">
        <f>+株価!X71-株価!X72</f>
        <v>100</v>
      </c>
      <c r="Y71">
        <f>+株価!Y71-株価!Y72</f>
        <v>36</v>
      </c>
      <c r="Z71">
        <f>+株価!Z71-株価!Z72</f>
        <v>15</v>
      </c>
      <c r="AA71">
        <f>+株価!AA71-株価!AA72</f>
        <v>27</v>
      </c>
      <c r="AB71">
        <f>+株価!AB71-株価!AB72</f>
        <v>16</v>
      </c>
      <c r="AC71">
        <f>+株価!AC71-株価!AC72</f>
        <v>10</v>
      </c>
      <c r="AD71">
        <f>+株価!AD71-株価!AD72</f>
        <v>0</v>
      </c>
      <c r="AE71">
        <f>+株価!AE71-株価!AE72</f>
        <v>3</v>
      </c>
      <c r="AF71">
        <f>+株価!AF71-株価!AF72</f>
        <v>24</v>
      </c>
      <c r="AG71">
        <f>+株価!AG71-株価!AG72</f>
        <v>-9</v>
      </c>
      <c r="AH71">
        <f>+株価!AH71-株価!AH72</f>
        <v>4</v>
      </c>
      <c r="AI71">
        <f>+株価!AI71-株価!AI72</f>
        <v>17</v>
      </c>
      <c r="AJ71">
        <f>+株価!AJ71-株価!AJ72</f>
        <v>2.5</v>
      </c>
      <c r="AK71">
        <f>+株価!AK71-株価!AK72</f>
        <v>19</v>
      </c>
      <c r="AL71">
        <f>+株価!AL71-株価!AL72</f>
        <v>2</v>
      </c>
      <c r="AM71">
        <f>+株価!AM71-株価!AM72</f>
        <v>-6</v>
      </c>
      <c r="AN71">
        <f>+株価!AN71-株価!AN72</f>
        <v>19</v>
      </c>
      <c r="AO71">
        <f>+株価!AO71-株価!AO72</f>
        <v>31</v>
      </c>
      <c r="AP71">
        <f>+株価!AP71-株価!AP72</f>
        <v>-5</v>
      </c>
      <c r="AQ71">
        <f>+株価!AQ71-株価!AQ72</f>
        <v>15</v>
      </c>
      <c r="AR71">
        <f>+株価!AR71-株価!AR72</f>
        <v>0</v>
      </c>
      <c r="AS71">
        <f>+株価!AS71-株価!AS72</f>
        <v>4</v>
      </c>
      <c r="AT71">
        <f>+株価!AT71-株価!AT72</f>
        <v>20</v>
      </c>
      <c r="AU71">
        <f>+株価!AU71-株価!AU72</f>
        <v>35</v>
      </c>
      <c r="AV71">
        <f>+株価!AV71-株価!AV72</f>
        <v>200</v>
      </c>
      <c r="AW71">
        <f>+株価!AW71-株価!AW72</f>
        <v>40</v>
      </c>
      <c r="AX71">
        <f>+株価!AX71-株価!AX72</f>
        <v>48</v>
      </c>
      <c r="AY71">
        <f>+株価!AY71-株価!AY72</f>
        <v>3.7000000000000455</v>
      </c>
    </row>
    <row r="72" spans="2:51">
      <c r="B72">
        <f>+株価!B72-株価!B73</f>
        <v>9</v>
      </c>
      <c r="C72">
        <f>+株価!C72-株価!C73</f>
        <v>11</v>
      </c>
      <c r="D72">
        <f>+株価!D72-株価!D73</f>
        <v>-13</v>
      </c>
      <c r="E72">
        <f>+株価!E72-株価!E73</f>
        <v>-35</v>
      </c>
      <c r="F72">
        <f>+株価!F72-株価!F73</f>
        <v>-100</v>
      </c>
      <c r="G72">
        <f>+株価!G72-株価!G73</f>
        <v>-19</v>
      </c>
      <c r="H72">
        <f>+株価!H72-株価!H73</f>
        <v>9</v>
      </c>
      <c r="I72">
        <f>+株価!I72-株価!I73</f>
        <v>-12</v>
      </c>
      <c r="J72">
        <f>+株価!J72-株価!J73</f>
        <v>-69</v>
      </c>
      <c r="K72">
        <f>+株価!K72-株価!K73</f>
        <v>-42</v>
      </c>
      <c r="L72">
        <f>+株価!L72-株価!L73</f>
        <v>-4.5</v>
      </c>
      <c r="M72">
        <f>+株価!M72-株価!M73</f>
        <v>59</v>
      </c>
      <c r="N72">
        <f>+株価!N72-株価!N73</f>
        <v>18</v>
      </c>
      <c r="O72">
        <f>+株価!O72-株価!O73</f>
        <v>-40</v>
      </c>
      <c r="P72">
        <f>+株価!P72-株価!P73</f>
        <v>-15</v>
      </c>
      <c r="Q72">
        <f>+株価!Q72-株価!Q73</f>
        <v>-11</v>
      </c>
      <c r="R72">
        <f>+株価!R72-株価!R73</f>
        <v>-15</v>
      </c>
      <c r="S72">
        <f>+株価!S72-株価!S73</f>
        <v>-24</v>
      </c>
      <c r="T72">
        <f>+株価!T72-株価!T73</f>
        <v>25</v>
      </c>
      <c r="U72">
        <f>+株価!U72-株価!U73</f>
        <v>-39.5</v>
      </c>
      <c r="V72">
        <f>+株価!V72-株価!V73</f>
        <v>-38</v>
      </c>
      <c r="W72">
        <f>+株価!W72-株価!W73</f>
        <v>-4</v>
      </c>
      <c r="X72">
        <f>+株価!X72-株価!X73</f>
        <v>-10</v>
      </c>
      <c r="Y72">
        <f>+株価!Y72-株価!Y73</f>
        <v>-23</v>
      </c>
      <c r="Z72">
        <f>+株価!Z72-株価!Z73</f>
        <v>-13</v>
      </c>
      <c r="AA72">
        <f>+株価!AA72-株価!AA73</f>
        <v>-16</v>
      </c>
      <c r="AB72">
        <f>+株価!AB72-株価!AB73</f>
        <v>-21</v>
      </c>
      <c r="AC72">
        <f>+株価!AC72-株価!AC73</f>
        <v>-19</v>
      </c>
      <c r="AD72">
        <f>+株価!AD72-株価!AD73</f>
        <v>-34</v>
      </c>
      <c r="AE72">
        <f>+株価!AE72-株価!AE73</f>
        <v>-9</v>
      </c>
      <c r="AF72">
        <f>+株価!AF72-株価!AF73</f>
        <v>-5</v>
      </c>
      <c r="AG72">
        <f>+株価!AG72-株価!AG73</f>
        <v>-4</v>
      </c>
      <c r="AH72">
        <f>+株価!AH72-株価!AH73</f>
        <v>-29</v>
      </c>
      <c r="AI72">
        <f>+株価!AI72-株価!AI73</f>
        <v>-34</v>
      </c>
      <c r="AJ72">
        <f>+株価!AJ72-株価!AJ73</f>
        <v>-41.199999999999932</v>
      </c>
      <c r="AK72">
        <f>+株価!AK72-株価!AK73</f>
        <v>-47</v>
      </c>
      <c r="AL72">
        <f>+株価!AL72-株価!AL73</f>
        <v>-25</v>
      </c>
      <c r="AM72">
        <f>+株価!AM72-株価!AM73</f>
        <v>16</v>
      </c>
      <c r="AN72">
        <f>+株価!AN72-株価!AN73</f>
        <v>-31</v>
      </c>
      <c r="AO72">
        <f>+株価!AO72-株価!AO73</f>
        <v>-30</v>
      </c>
      <c r="AP72">
        <f>+株価!AP72-株価!AP73</f>
        <v>-105</v>
      </c>
      <c r="AQ72">
        <f>+株価!AQ72-株価!AQ73</f>
        <v>-6</v>
      </c>
      <c r="AR72">
        <f>+株価!AR72-株価!AR73</f>
        <v>-180</v>
      </c>
      <c r="AS72">
        <f>+株価!AS72-株価!AS73</f>
        <v>-31</v>
      </c>
      <c r="AT72">
        <f>+株価!AT72-株価!AT73</f>
        <v>-60</v>
      </c>
      <c r="AU72">
        <f>+株価!AU72-株価!AU73</f>
        <v>-90</v>
      </c>
      <c r="AV72">
        <f>+株価!AV72-株価!AV73</f>
        <v>-255</v>
      </c>
      <c r="AW72">
        <f>+株価!AW72-株価!AW73</f>
        <v>9</v>
      </c>
      <c r="AX72">
        <f>+株価!AX72-株価!AX73</f>
        <v>-88</v>
      </c>
      <c r="AY72">
        <f>+株価!AY72-株価!AY73</f>
        <v>-15.5</v>
      </c>
    </row>
    <row r="73" spans="2:51">
      <c r="B73">
        <f>+株価!B73-株価!B74</f>
        <v>635</v>
      </c>
      <c r="C73">
        <f>+株価!C73-株価!C74</f>
        <v>2907</v>
      </c>
      <c r="D73">
        <f>+株価!D73-株価!D74</f>
        <v>1046.5</v>
      </c>
      <c r="E73">
        <f>+株価!E73-株価!E74</f>
        <v>3200</v>
      </c>
      <c r="F73">
        <f>+株価!F73-株価!F74</f>
        <v>4310</v>
      </c>
      <c r="G73">
        <f>+株価!G73-株価!G74</f>
        <v>1187</v>
      </c>
      <c r="H73">
        <f>+株価!H73-株価!H74</f>
        <v>1056</v>
      </c>
      <c r="I73">
        <f>+株価!I73-株価!I74</f>
        <v>1449</v>
      </c>
      <c r="J73">
        <f>+株価!J73-株価!J74</f>
        <v>1550</v>
      </c>
      <c r="K73">
        <f>+株価!K73-株価!K74</f>
        <v>3417</v>
      </c>
      <c r="L73">
        <f>+株価!L73-株価!L74</f>
        <v>2343</v>
      </c>
      <c r="M73">
        <f>+株価!M73-株価!M74</f>
        <v>1649</v>
      </c>
      <c r="N73">
        <f>+株価!N73-株価!N74</f>
        <v>2063</v>
      </c>
      <c r="O73">
        <f>+株価!O73-株価!O74</f>
        <v>7770</v>
      </c>
      <c r="P73">
        <f>+株価!P73-株価!P74</f>
        <v>4880</v>
      </c>
      <c r="Q73">
        <f>+株価!Q73-株価!Q74</f>
        <v>2772</v>
      </c>
      <c r="R73">
        <f>+株価!R73-株価!R74</f>
        <v>1730</v>
      </c>
      <c r="S73">
        <f>+株価!S73-株価!S74</f>
        <v>2617</v>
      </c>
      <c r="T73">
        <f>+株価!T73-株価!T74</f>
        <v>5218</v>
      </c>
      <c r="U73">
        <f>+株価!U73-株価!U74</f>
        <v>2549.5</v>
      </c>
      <c r="V73">
        <f>+株価!V73-株価!V74</f>
        <v>1080</v>
      </c>
      <c r="W73">
        <f>+株価!W73-株価!W74</f>
        <v>345</v>
      </c>
      <c r="X73">
        <f>+株価!X73-株価!X74</f>
        <v>5460</v>
      </c>
      <c r="Y73">
        <f>+株価!Y73-株価!Y74</f>
        <v>1806.5</v>
      </c>
      <c r="Z73">
        <f>+株価!Z73-株価!Z74</f>
        <v>2487</v>
      </c>
      <c r="AA73">
        <f>+株価!AA73-株価!AA74</f>
        <v>2471</v>
      </c>
      <c r="AB73">
        <f>+株価!AB73-株価!AB74</f>
        <v>1426</v>
      </c>
      <c r="AC73">
        <f>+株価!AC73-株価!AC74</f>
        <v>1024</v>
      </c>
      <c r="AD73">
        <f>+株価!AD73-株価!AD74</f>
        <v>1664</v>
      </c>
      <c r="AE73">
        <f>+株価!AE73-株価!AE74</f>
        <v>396</v>
      </c>
      <c r="AF73">
        <f>+株価!AF73-株価!AF74</f>
        <v>973</v>
      </c>
      <c r="AG73">
        <f>+株価!AG73-株価!AG74</f>
        <v>708</v>
      </c>
      <c r="AH73">
        <f>+株価!AH73-株価!AH74</f>
        <v>4288</v>
      </c>
      <c r="AI73">
        <f>+株価!AI73-株価!AI74</f>
        <v>2144</v>
      </c>
      <c r="AJ73">
        <f>+株価!AJ73-株価!AJ74</f>
        <v>808.8</v>
      </c>
      <c r="AK73">
        <f>+株価!AK73-株価!AK74</f>
        <v>1369</v>
      </c>
      <c r="AL73">
        <f>+株価!AL73-株価!AL74</f>
        <v>1247</v>
      </c>
      <c r="AM73">
        <f>+株価!AM73-株価!AM74</f>
        <v>1735</v>
      </c>
      <c r="AN73">
        <f>+株価!AN73-株価!AN74</f>
        <v>639</v>
      </c>
      <c r="AO73">
        <f>+株価!AO73-株価!AO74</f>
        <v>1901</v>
      </c>
      <c r="AP73">
        <f>+株価!AP73-株価!AP74</f>
        <v>3305</v>
      </c>
      <c r="AQ73">
        <f>+株価!AQ73-株価!AQ74</f>
        <v>508</v>
      </c>
      <c r="AR73">
        <f>+株価!AR73-株価!AR74</f>
        <v>4810</v>
      </c>
      <c r="AS73">
        <f>+株価!AS73-株価!AS74</f>
        <v>1650</v>
      </c>
      <c r="AT73">
        <f>+株価!AT73-株価!AT74</f>
        <v>3085</v>
      </c>
      <c r="AU73">
        <f>+株価!AU73-株価!AU74</f>
        <v>3410</v>
      </c>
      <c r="AV73">
        <f>+株価!AV73-株価!AV74</f>
        <v>12025</v>
      </c>
      <c r="AW73">
        <f>+株価!AW73-株価!AW74</f>
        <v>2041</v>
      </c>
      <c r="AX73">
        <f>+株価!AX73-株価!AX74</f>
        <v>2740</v>
      </c>
      <c r="AY73">
        <f>+株価!AY73-株価!AY74</f>
        <v>876.9</v>
      </c>
    </row>
  </sheetData>
  <phoneticPr fontId="2"/>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AY6"/>
  <sheetViews>
    <sheetView workbookViewId="0">
      <selection activeCell="D6" sqref="D6"/>
    </sheetView>
  </sheetViews>
  <sheetFormatPr defaultRowHeight="13.5"/>
  <sheetData>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f>ROUND((SUMIF(前日比!B4:B17,"&gt;0"))/(SUMIF(前日比!B4:B17,"&gt;0")-SUMIF(前日比!B4:B17,"&lt;0"))*100,2)</f>
        <v>12.96</v>
      </c>
      <c r="C4">
        <f>ROUND((SUMIF(前日比!C4:C17,"&gt;0"))/(SUMIF(前日比!C4:C17,"&gt;0")-SUMIF(前日比!C4:C17,"&lt;0"))*100,2)</f>
        <v>23.66</v>
      </c>
      <c r="D4">
        <f>ROUND((SUMIF(前日比!D4:D17,"&gt;0"))/(SUMIF(前日比!D4:D17,"&gt;0")-SUMIF(前日比!D4:D17,"&lt;0"))*100,2)</f>
        <v>29.11</v>
      </c>
      <c r="E4">
        <f>ROUND((SUMIF(前日比!E4:E17,"&gt;0"))/(SUMIF(前日比!E4:E17,"&gt;0")-SUMIF(前日比!E4:E17,"&lt;0"))*100,2)</f>
        <v>13.73</v>
      </c>
      <c r="F4">
        <f>ROUND((SUMIF(前日比!F4:F17,"&gt;0"))/(SUMIF(前日比!F4:F17,"&gt;0")-SUMIF(前日比!F4:F17,"&lt;0"))*100,2)</f>
        <v>16.670000000000002</v>
      </c>
      <c r="G4">
        <f>ROUND((SUMIF(前日比!G4:G17,"&gt;0"))/(SUMIF(前日比!G4:G17,"&gt;0")-SUMIF(前日比!G4:G17,"&lt;0"))*100,2)</f>
        <v>30</v>
      </c>
      <c r="H4">
        <f>ROUND((SUMIF(前日比!H4:H17,"&gt;0"))/(SUMIF(前日比!H4:H17,"&gt;0")-SUMIF(前日比!H4:H17,"&lt;0"))*100,2)</f>
        <v>22.27</v>
      </c>
      <c r="I4">
        <f>ROUND((SUMIF(前日比!I4:I17,"&gt;0"))/(SUMIF(前日比!I4:I17,"&gt;0")-SUMIF(前日比!I4:I17,"&lt;0"))*100,2)</f>
        <v>24.91</v>
      </c>
      <c r="J4">
        <f>ROUND((SUMIF(前日比!J4:J17,"&gt;0"))/(SUMIF(前日比!J4:J17,"&gt;0")-SUMIF(前日比!J4:J17,"&lt;0"))*100,2)</f>
        <v>11.49</v>
      </c>
      <c r="K4">
        <f>ROUND((SUMIF(前日比!K4:K17,"&gt;0"))/(SUMIF(前日比!K4:K17,"&gt;0")-SUMIF(前日比!K4:K17,"&lt;0"))*100,2)</f>
        <v>28.57</v>
      </c>
      <c r="L4">
        <f>ROUND((SUMIF(前日比!L4:L17,"&gt;0"))/(SUMIF(前日比!L4:L17,"&gt;0")-SUMIF(前日比!L4:L17,"&lt;0"))*100,2)</f>
        <v>29.02</v>
      </c>
      <c r="M4">
        <f>ROUND((SUMIF(前日比!M4:M17,"&gt;0"))/(SUMIF(前日比!M4:M17,"&gt;0")-SUMIF(前日比!M4:M17,"&lt;0"))*100,2)</f>
        <v>32.39</v>
      </c>
      <c r="N4">
        <f>ROUND((SUMIF(前日比!N4:N17,"&gt;0"))/(SUMIF(前日比!N4:N17,"&gt;0")-SUMIF(前日比!N4:N17,"&lt;0"))*100,2)</f>
        <v>42.11</v>
      </c>
      <c r="O4">
        <f>ROUND((SUMIF(前日比!O4:O17,"&gt;0"))/(SUMIF(前日比!O4:O17,"&gt;0")-SUMIF(前日比!O4:O17,"&lt;0"))*100,2)</f>
        <v>10.74</v>
      </c>
      <c r="P4">
        <f>ROUND((SUMIF(前日比!P4:P17,"&gt;0"))/(SUMIF(前日比!P4:P17,"&gt;0")-SUMIF(前日比!P4:P17,"&lt;0"))*100,2)</f>
        <v>9.74</v>
      </c>
      <c r="Q4">
        <f>ROUND((SUMIF(前日比!Q4:Q17,"&gt;0"))/(SUMIF(前日比!Q4:Q17,"&gt;0")-SUMIF(前日比!Q4:Q17,"&lt;0"))*100,2)</f>
        <v>27.4</v>
      </c>
      <c r="R4">
        <f>ROUND((SUMIF(前日比!R4:R17,"&gt;0"))/(SUMIF(前日比!R4:R17,"&gt;0")-SUMIF(前日比!R4:R17,"&lt;0"))*100,2)</f>
        <v>20.32</v>
      </c>
      <c r="S4">
        <f>ROUND((SUMIF(前日比!S4:S17,"&gt;0"))/(SUMIF(前日比!S4:S17,"&gt;0")-SUMIF(前日比!S4:S17,"&lt;0"))*100,2)</f>
        <v>7.51</v>
      </c>
      <c r="T4">
        <f>ROUND((SUMIF(前日比!T4:T17,"&gt;0"))/(SUMIF(前日比!T4:T17,"&gt;0")-SUMIF(前日比!T4:T17,"&lt;0"))*100,2)</f>
        <v>18.54</v>
      </c>
      <c r="U4">
        <f>ROUND((SUMIF(前日比!U4:U17,"&gt;0"))/(SUMIF(前日比!U4:U17,"&gt;0")-SUMIF(前日比!U4:U17,"&lt;0"))*100,2)</f>
        <v>24.32</v>
      </c>
      <c r="V4">
        <f>ROUND((SUMIF(前日比!V4:V17,"&gt;0"))/(SUMIF(前日比!V4:V17,"&gt;0")-SUMIF(前日比!V4:V17,"&lt;0"))*100,2)</f>
        <v>32.01</v>
      </c>
      <c r="W4">
        <f>ROUND((SUMIF(前日比!W4:W17,"&gt;0"))/(SUMIF(前日比!W4:W17,"&gt;0")-SUMIF(前日比!W4:W17,"&lt;0"))*100,2)</f>
        <v>22</v>
      </c>
      <c r="X4">
        <f>ROUND((SUMIF(前日比!X4:X17,"&gt;0"))/(SUMIF(前日比!X4:X17,"&gt;0")-SUMIF(前日比!X4:X17,"&lt;0"))*100,2)</f>
        <v>30.56</v>
      </c>
      <c r="Y4">
        <f>ROUND((SUMIF(前日比!Y4:Y17,"&gt;0"))/(SUMIF(前日比!Y4:Y17,"&gt;0")-SUMIF(前日比!Y4:Y17,"&lt;0"))*100,2)</f>
        <v>39.97</v>
      </c>
      <c r="Z4">
        <f>ROUND((SUMIF(前日比!Z4:Z17,"&gt;0"))/(SUMIF(前日比!Z4:Z17,"&gt;0")-SUMIF(前日比!Z4:Z17,"&lt;0"))*100,2)</f>
        <v>41.97</v>
      </c>
      <c r="AA4">
        <f>ROUND((SUMIF(前日比!AA4:AA17,"&gt;0"))/(SUMIF(前日比!AA4:AA17,"&gt;0")-SUMIF(前日比!AA4:AA17,"&lt;0"))*100,2)</f>
        <v>28.16</v>
      </c>
      <c r="AB4">
        <f>ROUND((SUMIF(前日比!AB4:AB17,"&gt;0"))/(SUMIF(前日比!AB4:AB17,"&gt;0")-SUMIF(前日比!AB4:AB17,"&lt;0"))*100,2)</f>
        <v>28.48</v>
      </c>
      <c r="AC4">
        <f>ROUND((SUMIF(前日比!AC4:AC17,"&gt;0"))/(SUMIF(前日比!AC4:AC17,"&gt;0")-SUMIF(前日比!AC4:AC17,"&lt;0"))*100,2)</f>
        <v>22.49</v>
      </c>
      <c r="AD4">
        <f>ROUND((SUMIF(前日比!AD4:AD17,"&gt;0"))/(SUMIF(前日比!AD4:AD17,"&gt;0")-SUMIF(前日比!AD4:AD17,"&lt;0"))*100,2)</f>
        <v>31.36</v>
      </c>
      <c r="AE4">
        <f>ROUND((SUMIF(前日比!AE4:AE17,"&gt;0"))/(SUMIF(前日比!AE4:AE17,"&gt;0")-SUMIF(前日比!AE4:AE17,"&lt;0"))*100,2)</f>
        <v>30.17</v>
      </c>
      <c r="AF4">
        <f>ROUND((SUMIF(前日比!AF4:AF17,"&gt;0"))/(SUMIF(前日比!AF4:AF17,"&gt;0")-SUMIF(前日比!AF4:AF17,"&lt;0"))*100,2)</f>
        <v>44.36</v>
      </c>
      <c r="AG4">
        <f>ROUND((SUMIF(前日比!AG4:AG17,"&gt;0"))/(SUMIF(前日比!AG4:AG17,"&gt;0")-SUMIF(前日比!AG4:AG17,"&lt;0"))*100,2)</f>
        <v>10.91</v>
      </c>
      <c r="AH4">
        <f>ROUND((SUMIF(前日比!AH4:AH17,"&gt;0"))/(SUMIF(前日比!AH4:AH17,"&gt;0")-SUMIF(前日比!AH4:AH17,"&lt;0"))*100,2)</f>
        <v>19.649999999999999</v>
      </c>
      <c r="AI4">
        <f>ROUND((SUMIF(前日比!AI4:AI17,"&gt;0"))/(SUMIF(前日比!AI4:AI17,"&gt;0")-SUMIF(前日比!AI4:AI17,"&lt;0"))*100,2)</f>
        <v>29.31</v>
      </c>
      <c r="AJ4">
        <f>ROUND((SUMIF(前日比!AJ4:AJ17,"&gt;0"))/(SUMIF(前日比!AJ4:AJ17,"&gt;0")-SUMIF(前日比!AJ4:AJ17,"&lt;0"))*100,2)</f>
        <v>26.5</v>
      </c>
      <c r="AK4">
        <f>ROUND((SUMIF(前日比!AK4:AK17,"&gt;0"))/(SUMIF(前日比!AK4:AK17,"&gt;0")-SUMIF(前日比!AK4:AK17,"&lt;0"))*100,2)</f>
        <v>23.95</v>
      </c>
      <c r="AL4">
        <f>ROUND((SUMIF(前日比!AL4:AL17,"&gt;0"))/(SUMIF(前日比!AL4:AL17,"&gt;0")-SUMIF(前日比!AL4:AL17,"&lt;0"))*100,2)</f>
        <v>19.079999999999998</v>
      </c>
      <c r="AM4">
        <f>ROUND((SUMIF(前日比!AM4:AM17,"&gt;0"))/(SUMIF(前日比!AM4:AM17,"&gt;0")-SUMIF(前日比!AM4:AM17,"&lt;0"))*100,2)</f>
        <v>48.21</v>
      </c>
      <c r="AN4">
        <f>ROUND((SUMIF(前日比!AN4:AN17,"&gt;0"))/(SUMIF(前日比!AN4:AN17,"&gt;0")-SUMIF(前日比!AN4:AN17,"&lt;0"))*100,2)</f>
        <v>31.93</v>
      </c>
      <c r="AO4">
        <f>ROUND((SUMIF(前日比!AO4:AO17,"&gt;0"))/(SUMIF(前日比!AO4:AO17,"&gt;0")-SUMIF(前日比!AO4:AO17,"&lt;0"))*100,2)</f>
        <v>18.75</v>
      </c>
      <c r="AP4">
        <f>ROUND((SUMIF(前日比!AP4:AP17,"&gt;0"))/(SUMIF(前日比!AP4:AP17,"&gt;0")-SUMIF(前日比!AP4:AP17,"&lt;0"))*100,2)</f>
        <v>18.59</v>
      </c>
      <c r="AQ4">
        <f>ROUND((SUMIF(前日比!AQ4:AQ17,"&gt;0"))/(SUMIF(前日比!AQ4:AQ17,"&gt;0")-SUMIF(前日比!AQ4:AQ17,"&lt;0"))*100,2)</f>
        <v>24.36</v>
      </c>
      <c r="AR4">
        <f>ROUND((SUMIF(前日比!AR4:AR17,"&gt;0"))/(SUMIF(前日比!AR4:AR17,"&gt;0")-SUMIF(前日比!AR4:AR17,"&lt;0"))*100,2)</f>
        <v>53.17</v>
      </c>
      <c r="AS4">
        <f>ROUND((SUMIF(前日比!AS4:AS17,"&gt;0"))/(SUMIF(前日比!AS4:AS17,"&gt;0")-SUMIF(前日比!AS4:AS17,"&lt;0"))*100,2)</f>
        <v>32.54</v>
      </c>
      <c r="AT4">
        <f>ROUND((SUMIF(前日比!AT4:AT17,"&gt;0"))/(SUMIF(前日比!AT4:AT17,"&gt;0")-SUMIF(前日比!AT4:AT17,"&lt;0"))*100,2)</f>
        <v>27.88</v>
      </c>
      <c r="AU4">
        <f>ROUND((SUMIF(前日比!AU4:AU17,"&gt;0"))/(SUMIF(前日比!AU4:AU17,"&gt;0")-SUMIF(前日比!AU4:AU17,"&lt;0"))*100,2)</f>
        <v>31.95</v>
      </c>
      <c r="AV4">
        <f>ROUND((SUMIF(前日比!AV4:AV17,"&gt;0"))/(SUMIF(前日比!AV4:AV17,"&gt;0")-SUMIF(前日比!AV4:AV17,"&lt;0"))*100,2)</f>
        <v>46.92</v>
      </c>
      <c r="AW4">
        <f>ROUND((SUMIF(前日比!AW4:AW17,"&gt;0"))/(SUMIF(前日比!AW4:AW17,"&gt;0")-SUMIF(前日比!AW4:AW17,"&lt;0"))*100,2)</f>
        <v>47.03</v>
      </c>
      <c r="AX4">
        <f>ROUND((SUMIF(前日比!AX4:AX17,"&gt;0"))/(SUMIF(前日比!AX4:AX17,"&gt;0")-SUMIF(前日比!AX4:AX17,"&lt;0"))*100,2)</f>
        <v>34.54</v>
      </c>
      <c r="AY4">
        <f>ROUND((SUMIF(前日比!AY4:AY17,"&gt;0"))/(SUMIF(前日比!AY4:AY17,"&gt;0")-SUMIF(前日比!AY4:AY17,"&lt;0"))*100,2)</f>
        <v>19.579999999999998</v>
      </c>
    </row>
    <row r="5" spans="2:51">
      <c r="B5">
        <f>ROUND((SUMIF(前日比!B5:B18,"&gt;0"))/(SUMIF(前日比!B5:B18,"&gt;0")-SUMIF(前日比!B5:B18,"&lt;0"))*100,2)</f>
        <v>36.64</v>
      </c>
      <c r="C5">
        <f>ROUND((SUMIF(前日比!C5:C18,"&gt;0"))/(SUMIF(前日比!C5:C18,"&gt;0")-SUMIF(前日比!C5:C18,"&lt;0"))*100,2)</f>
        <v>37.79</v>
      </c>
      <c r="D5">
        <f>ROUND((SUMIF(前日比!D5:D18,"&gt;0"))/(SUMIF(前日比!D5:D18,"&gt;0")-SUMIF(前日比!D5:D18,"&lt;0"))*100,2)</f>
        <v>40.31</v>
      </c>
      <c r="E5">
        <f>ROUND((SUMIF(前日比!E5:E18,"&gt;0"))/(SUMIF(前日比!E5:E18,"&gt;0")-SUMIF(前日比!E5:E18,"&lt;0"))*100,2)</f>
        <v>14.45</v>
      </c>
      <c r="F5">
        <f>ROUND((SUMIF(前日比!F5:F18,"&gt;0"))/(SUMIF(前日比!F5:F18,"&gt;0")-SUMIF(前日比!F5:F18,"&lt;0"))*100,2)</f>
        <v>21.88</v>
      </c>
      <c r="G5">
        <f>ROUND((SUMIF(前日比!G5:G18,"&gt;0"))/(SUMIF(前日比!G5:G18,"&gt;0")-SUMIF(前日比!G5:G18,"&lt;0"))*100,2)</f>
        <v>40.909999999999997</v>
      </c>
      <c r="H5">
        <f>ROUND((SUMIF(前日比!H5:H18,"&gt;0"))/(SUMIF(前日比!H5:H18,"&gt;0")-SUMIF(前日比!H5:H18,"&lt;0"))*100,2)</f>
        <v>30.7</v>
      </c>
      <c r="I5">
        <f>ROUND((SUMIF(前日比!I5:I18,"&gt;0"))/(SUMIF(前日比!I5:I18,"&gt;0")-SUMIF(前日比!I5:I18,"&lt;0"))*100,2)</f>
        <v>35.56</v>
      </c>
      <c r="J5">
        <f>ROUND((SUMIF(前日比!J5:J18,"&gt;0"))/(SUMIF(前日比!J5:J18,"&gt;0")-SUMIF(前日比!J5:J18,"&lt;0"))*100,2)</f>
        <v>19.489999999999998</v>
      </c>
      <c r="K5">
        <f>ROUND((SUMIF(前日比!K5:K18,"&gt;0"))/(SUMIF(前日比!K5:K18,"&gt;0")-SUMIF(前日比!K5:K18,"&lt;0"))*100,2)</f>
        <v>35.72</v>
      </c>
      <c r="L5">
        <f>ROUND((SUMIF(前日比!L5:L18,"&gt;0"))/(SUMIF(前日比!L5:L18,"&gt;0")-SUMIF(前日比!L5:L18,"&lt;0"))*100,2)</f>
        <v>37.31</v>
      </c>
      <c r="M5">
        <f>ROUND((SUMIF(前日比!M5:M18,"&gt;0"))/(SUMIF(前日比!M5:M18,"&gt;0")-SUMIF(前日比!M5:M18,"&lt;0"))*100,2)</f>
        <v>39.89</v>
      </c>
      <c r="N5">
        <f>ROUND((SUMIF(前日比!N5:N18,"&gt;0"))/(SUMIF(前日比!N5:N18,"&gt;0")-SUMIF(前日比!N5:N18,"&lt;0"))*100,2)</f>
        <v>46.42</v>
      </c>
      <c r="O5">
        <f>ROUND((SUMIF(前日比!O5:O18,"&gt;0"))/(SUMIF(前日比!O5:O18,"&gt;0")-SUMIF(前日比!O5:O18,"&lt;0"))*100,2)</f>
        <v>17.27</v>
      </c>
      <c r="P5">
        <f>ROUND((SUMIF(前日比!P5:P18,"&gt;0"))/(SUMIF(前日比!P5:P18,"&gt;0")-SUMIF(前日比!P5:P18,"&lt;0"))*100,2)</f>
        <v>17.61</v>
      </c>
      <c r="Q5">
        <f>ROUND((SUMIF(前日比!Q5:Q18,"&gt;0"))/(SUMIF(前日比!Q5:Q18,"&gt;0")-SUMIF(前日比!Q5:Q18,"&lt;0"))*100,2)</f>
        <v>33.03</v>
      </c>
      <c r="R5">
        <f>ROUND((SUMIF(前日比!R5:R18,"&gt;0"))/(SUMIF(前日比!R5:R18,"&gt;0")-SUMIF(前日比!R5:R18,"&lt;0"))*100,2)</f>
        <v>29.35</v>
      </c>
      <c r="S5">
        <f>ROUND((SUMIF(前日比!S5:S18,"&gt;0"))/(SUMIF(前日比!S5:S18,"&gt;0")-SUMIF(前日比!S5:S18,"&lt;0"))*100,2)</f>
        <v>15.02</v>
      </c>
      <c r="T5">
        <f>ROUND((SUMIF(前日比!T5:T18,"&gt;0"))/(SUMIF(前日比!T5:T18,"&gt;0")-SUMIF(前日比!T5:T18,"&lt;0"))*100,2)</f>
        <v>23.14</v>
      </c>
      <c r="U5">
        <f>ROUND((SUMIF(前日比!U5:U18,"&gt;0"))/(SUMIF(前日比!U5:U18,"&gt;0")-SUMIF(前日比!U5:U18,"&lt;0"))*100,2)</f>
        <v>24.71</v>
      </c>
      <c r="V5">
        <f>ROUND((SUMIF(前日比!V5:V18,"&gt;0"))/(SUMIF(前日比!V5:V18,"&gt;0")-SUMIF(前日比!V5:V18,"&lt;0"))*100,2)</f>
        <v>34.69</v>
      </c>
      <c r="W5">
        <f>ROUND((SUMIF(前日比!W5:W18,"&gt;0"))/(SUMIF(前日比!W5:W18,"&gt;0")-SUMIF(前日比!W5:W18,"&lt;0"))*100,2)</f>
        <v>31.91</v>
      </c>
      <c r="X5">
        <f>ROUND((SUMIF(前日比!X5:X18,"&gt;0"))/(SUMIF(前日比!X5:X18,"&gt;0")-SUMIF(前日比!X5:X18,"&lt;0"))*100,2)</f>
        <v>48.21</v>
      </c>
      <c r="Y5">
        <f>ROUND((SUMIF(前日比!Y5:Y18,"&gt;0"))/(SUMIF(前日比!Y5:Y18,"&gt;0")-SUMIF(前日比!Y5:Y18,"&lt;0"))*100,2)</f>
        <v>42.74</v>
      </c>
      <c r="Z5">
        <f>ROUND((SUMIF(前日比!Z5:Z18,"&gt;0"))/(SUMIF(前日比!Z5:Z18,"&gt;0")-SUMIF(前日比!Z5:Z18,"&lt;0"))*100,2)</f>
        <v>66.150000000000006</v>
      </c>
      <c r="AA5">
        <f>ROUND((SUMIF(前日比!AA5:AA18,"&gt;0"))/(SUMIF(前日比!AA5:AA18,"&gt;0")-SUMIF(前日比!AA5:AA18,"&lt;0"))*100,2)</f>
        <v>33.549999999999997</v>
      </c>
      <c r="AB5">
        <f>ROUND((SUMIF(前日比!AB5:AB18,"&gt;0"))/(SUMIF(前日比!AB5:AB18,"&gt;0")-SUMIF(前日比!AB5:AB18,"&lt;0"))*100,2)</f>
        <v>38.200000000000003</v>
      </c>
      <c r="AC5">
        <f>ROUND((SUMIF(前日比!AC5:AC18,"&gt;0"))/(SUMIF(前日比!AC5:AC18,"&gt;0")-SUMIF(前日比!AC5:AC18,"&lt;0"))*100,2)</f>
        <v>24.52</v>
      </c>
      <c r="AD5">
        <f>ROUND((SUMIF(前日比!AD5:AD18,"&gt;0"))/(SUMIF(前日比!AD5:AD18,"&gt;0")-SUMIF(前日比!AD5:AD18,"&lt;0"))*100,2)</f>
        <v>36.31</v>
      </c>
      <c r="AE5">
        <f>ROUND((SUMIF(前日比!AE5:AE18,"&gt;0"))/(SUMIF(前日比!AE5:AE18,"&gt;0")-SUMIF(前日比!AE5:AE18,"&lt;0"))*100,2)</f>
        <v>33.979999999999997</v>
      </c>
      <c r="AF5">
        <f>ROUND((SUMIF(前日比!AF5:AF18,"&gt;0"))/(SUMIF(前日比!AF5:AF18,"&gt;0")-SUMIF(前日比!AF5:AF18,"&lt;0"))*100,2)</f>
        <v>54.51</v>
      </c>
      <c r="AG5">
        <f>ROUND((SUMIF(前日比!AG5:AG18,"&gt;0"))/(SUMIF(前日比!AG5:AG18,"&gt;0")-SUMIF(前日比!AG5:AG18,"&lt;0"))*100,2)</f>
        <v>30.69</v>
      </c>
      <c r="AH5">
        <f>ROUND((SUMIF(前日比!AH5:AH18,"&gt;0"))/(SUMIF(前日比!AH5:AH18,"&gt;0")-SUMIF(前日比!AH5:AH18,"&lt;0"))*100,2)</f>
        <v>26.22</v>
      </c>
      <c r="AI5">
        <f>ROUND((SUMIF(前日比!AI5:AI18,"&gt;0"))/(SUMIF(前日比!AI5:AI18,"&gt;0")-SUMIF(前日比!AI5:AI18,"&lt;0"))*100,2)</f>
        <v>42.09</v>
      </c>
      <c r="AJ5">
        <f>ROUND((SUMIF(前日比!AJ5:AJ18,"&gt;0"))/(SUMIF(前日比!AJ5:AJ18,"&gt;0")-SUMIF(前日比!AJ5:AJ18,"&lt;0"))*100,2)</f>
        <v>33.19</v>
      </c>
      <c r="AK5">
        <f>ROUND((SUMIF(前日比!AK5:AK18,"&gt;0"))/(SUMIF(前日比!AK5:AK18,"&gt;0")-SUMIF(前日比!AK5:AK18,"&lt;0"))*100,2)</f>
        <v>31.71</v>
      </c>
      <c r="AL5">
        <f>ROUND((SUMIF(前日比!AL5:AL18,"&gt;0"))/(SUMIF(前日比!AL5:AL18,"&gt;0")-SUMIF(前日比!AL5:AL18,"&lt;0"))*100,2)</f>
        <v>25.51</v>
      </c>
      <c r="AM5">
        <f>ROUND((SUMIF(前日比!AM5:AM18,"&gt;0"))/(SUMIF(前日比!AM5:AM18,"&gt;0")-SUMIF(前日比!AM5:AM18,"&lt;0"))*100,2)</f>
        <v>57.56</v>
      </c>
      <c r="AN5">
        <f>ROUND((SUMIF(前日比!AN5:AN18,"&gt;0"))/(SUMIF(前日比!AN5:AN18,"&gt;0")-SUMIF(前日比!AN5:AN18,"&lt;0"))*100,2)</f>
        <v>39.380000000000003</v>
      </c>
      <c r="AO5">
        <f>ROUND((SUMIF(前日比!AO5:AO18,"&gt;0"))/(SUMIF(前日比!AO5:AO18,"&gt;0")-SUMIF(前日比!AO5:AO18,"&lt;0"))*100,2)</f>
        <v>26.44</v>
      </c>
      <c r="AP5">
        <f>ROUND((SUMIF(前日比!AP5:AP18,"&gt;0"))/(SUMIF(前日比!AP5:AP18,"&gt;0")-SUMIF(前日比!AP5:AP18,"&lt;0"))*100,2)</f>
        <v>30.77</v>
      </c>
      <c r="AQ5">
        <f>ROUND((SUMIF(前日比!AQ5:AQ18,"&gt;0"))/(SUMIF(前日比!AQ5:AQ18,"&gt;0")-SUMIF(前日比!AQ5:AQ18,"&lt;0"))*100,2)</f>
        <v>36.229999999999997</v>
      </c>
      <c r="AR5">
        <f>ROUND((SUMIF(前日比!AR5:AR18,"&gt;0"))/(SUMIF(前日比!AR5:AR18,"&gt;0")-SUMIF(前日比!AR5:AR18,"&lt;0"))*100,2)</f>
        <v>58.45</v>
      </c>
      <c r="AS5">
        <f>ROUND((SUMIF(前日比!AS5:AS18,"&gt;0"))/(SUMIF(前日比!AS5:AS18,"&gt;0")-SUMIF(前日比!AS5:AS18,"&lt;0"))*100,2)</f>
        <v>36.880000000000003</v>
      </c>
      <c r="AT5">
        <f>ROUND((SUMIF(前日比!AT5:AT18,"&gt;0"))/(SUMIF(前日比!AT5:AT18,"&gt;0")-SUMIF(前日比!AT5:AT18,"&lt;0"))*100,2)</f>
        <v>38.06</v>
      </c>
      <c r="AU5">
        <f>ROUND((SUMIF(前日比!AU5:AU18,"&gt;0"))/(SUMIF(前日比!AU5:AU18,"&gt;0")-SUMIF(前日比!AU5:AU18,"&lt;0"))*100,2)</f>
        <v>37.880000000000003</v>
      </c>
      <c r="AV5">
        <f>ROUND((SUMIF(前日比!AV5:AV18,"&gt;0"))/(SUMIF(前日比!AV5:AV18,"&gt;0")-SUMIF(前日比!AV5:AV18,"&lt;0"))*100,2)</f>
        <v>60.61</v>
      </c>
      <c r="AW5">
        <f>ROUND((SUMIF(前日比!AW5:AW18,"&gt;0"))/(SUMIF(前日比!AW5:AW18,"&gt;0")-SUMIF(前日比!AW5:AW18,"&lt;0"))*100,2)</f>
        <v>47.54</v>
      </c>
      <c r="AX5">
        <f>ROUND((SUMIF(前日比!AX5:AX18,"&gt;0"))/(SUMIF(前日比!AX5:AX18,"&gt;0")-SUMIF(前日比!AX5:AX18,"&lt;0"))*100,2)</f>
        <v>50.77</v>
      </c>
      <c r="AY5">
        <f>ROUND((SUMIF(前日比!AY5:AY18,"&gt;0"))/(SUMIF(前日比!AY5:AY18,"&gt;0")-SUMIF(前日比!AY5:AY18,"&lt;0"))*100,2)</f>
        <v>32.04</v>
      </c>
    </row>
    <row r="6" spans="2:51">
      <c r="B6">
        <f>ROUND((SUMIF(前日比!B6:B19,"&gt;0"))/(SUMIF(前日比!B6:B19,"&gt;0")-SUMIF(前日比!B6:B19,"&lt;0"))*100,2)</f>
        <v>39.340000000000003</v>
      </c>
      <c r="C6">
        <f>ROUND((SUMIF(前日比!C6:C19,"&gt;0"))/(SUMIF(前日比!C6:C19,"&gt;0")-SUMIF(前日比!C6:C19,"&lt;0"))*100,2)</f>
        <v>30.26</v>
      </c>
      <c r="D6">
        <f>ROUND((SUMIF(前日比!D6:D19,"&gt;0"))/(SUMIF(前日比!D6:D19,"&gt;0")-SUMIF(前日比!D6:D19,"&lt;0"))*100,2)</f>
        <v>48.86</v>
      </c>
      <c r="E6">
        <f>ROUND((SUMIF(前日比!E6:E19,"&gt;0"))/(SUMIF(前日比!E6:E19,"&gt;0")-SUMIF(前日比!E6:E19,"&lt;0"))*100,2)</f>
        <v>15.44</v>
      </c>
      <c r="F6">
        <f>ROUND((SUMIF(前日比!F6:F19,"&gt;0"))/(SUMIF(前日比!F6:F19,"&gt;0")-SUMIF(前日比!F6:F19,"&lt;0"))*100,2)</f>
        <v>24.24</v>
      </c>
      <c r="G6">
        <f>ROUND((SUMIF(前日比!G6:G19,"&gt;0"))/(SUMIF(前日比!G6:G19,"&gt;0")-SUMIF(前日比!G6:G19,"&lt;0"))*100,2)</f>
        <v>41.7</v>
      </c>
      <c r="H6">
        <f>ROUND((SUMIF(前日比!H6:H19,"&gt;0"))/(SUMIF(前日比!H6:H19,"&gt;0")-SUMIF(前日比!H6:H19,"&lt;0"))*100,2)</f>
        <v>32.549999999999997</v>
      </c>
      <c r="I6">
        <f>ROUND((SUMIF(前日比!I6:I19,"&gt;0"))/(SUMIF(前日比!I6:I19,"&gt;0")-SUMIF(前日比!I6:I19,"&lt;0"))*100,2)</f>
        <v>35.119999999999997</v>
      </c>
      <c r="J6">
        <f>ROUND((SUMIF(前日比!J6:J19,"&gt;0"))/(SUMIF(前日比!J6:J19,"&gt;0")-SUMIF(前日比!J6:J19,"&lt;0"))*100,2)</f>
        <v>21.77</v>
      </c>
      <c r="K6">
        <f>ROUND((SUMIF(前日比!K6:K19,"&gt;0"))/(SUMIF(前日比!K6:K19,"&gt;0")-SUMIF(前日比!K6:K19,"&lt;0"))*100,2)</f>
        <v>39.880000000000003</v>
      </c>
      <c r="L6">
        <f>ROUND((SUMIF(前日比!L6:L19,"&gt;0"))/(SUMIF(前日比!L6:L19,"&gt;0")-SUMIF(前日比!L6:L19,"&lt;0"))*100,2)</f>
        <v>41.13</v>
      </c>
      <c r="M6">
        <f>ROUND((SUMIF(前日比!M6:M19,"&gt;0"))/(SUMIF(前日比!M6:M19,"&gt;0")-SUMIF(前日比!M6:M19,"&lt;0"))*100,2)</f>
        <v>42.9</v>
      </c>
      <c r="N6">
        <f>ROUND((SUMIF(前日比!N6:N19,"&gt;0"))/(SUMIF(前日比!N6:N19,"&gt;0")-SUMIF(前日比!N6:N19,"&lt;0"))*100,2)</f>
        <v>46.42</v>
      </c>
      <c r="O6">
        <f>ROUND((SUMIF(前日比!O6:O19,"&gt;0"))/(SUMIF(前日比!O6:O19,"&gt;0")-SUMIF(前日比!O6:O19,"&lt;0"))*100,2)</f>
        <v>15.22</v>
      </c>
      <c r="P6">
        <f>ROUND((SUMIF(前日比!P6:P19,"&gt;0"))/(SUMIF(前日比!P6:P19,"&gt;0")-SUMIF(前日比!P6:P19,"&lt;0"))*100,2)</f>
        <v>28.77</v>
      </c>
      <c r="Q6">
        <f>ROUND((SUMIF(前日比!Q6:Q19,"&gt;0"))/(SUMIF(前日比!Q6:Q19,"&gt;0")-SUMIF(前日比!Q6:Q19,"&lt;0"))*100,2)</f>
        <v>32.31</v>
      </c>
      <c r="R6">
        <f>ROUND((SUMIF(前日比!R6:R19,"&gt;0"))/(SUMIF(前日比!R6:R19,"&gt;0")-SUMIF(前日比!R6:R19,"&lt;0"))*100,2)</f>
        <v>27.73</v>
      </c>
      <c r="S6">
        <f>ROUND((SUMIF(前日比!S6:S19,"&gt;0"))/(SUMIF(前日比!S6:S19,"&gt;0")-SUMIF(前日比!S6:S19,"&lt;0"))*100,2)</f>
        <v>17.57</v>
      </c>
      <c r="T6">
        <f>ROUND((SUMIF(前日比!T6:T19,"&gt;0"))/(SUMIF(前日比!T6:T19,"&gt;0")-SUMIF(前日比!T6:T19,"&lt;0"))*100,2)</f>
        <v>25.07</v>
      </c>
      <c r="U6">
        <f>ROUND((SUMIF(前日比!U6:U19,"&gt;0"))/(SUMIF(前日比!U6:U19,"&gt;0")-SUMIF(前日比!U6:U19,"&lt;0"))*100,2)</f>
        <v>25.6</v>
      </c>
      <c r="V6">
        <f>ROUND((SUMIF(前日比!V6:V19,"&gt;0"))/(SUMIF(前日比!V6:V19,"&gt;0")-SUMIF(前日比!V6:V19,"&lt;0"))*100,2)</f>
        <v>33.21</v>
      </c>
      <c r="W6">
        <f>ROUND((SUMIF(前日比!W6:W19,"&gt;0"))/(SUMIF(前日比!W6:W19,"&gt;0")-SUMIF(前日比!W6:W19,"&lt;0"))*100,2)</f>
        <v>36.36</v>
      </c>
      <c r="X6">
        <f>ROUND((SUMIF(前日比!X6:X19,"&gt;0"))/(SUMIF(前日比!X6:X19,"&gt;0")-SUMIF(前日比!X6:X19,"&lt;0"))*100,2)</f>
        <v>62.69</v>
      </c>
      <c r="Y6">
        <f>ROUND((SUMIF(前日比!Y6:Y19,"&gt;0"))/(SUMIF(前日比!Y6:Y19,"&gt;0")-SUMIF(前日比!Y6:Y19,"&lt;0"))*100,2)</f>
        <v>48.34</v>
      </c>
      <c r="Z6">
        <f>ROUND((SUMIF(前日比!Z6:Z19,"&gt;0"))/(SUMIF(前日比!Z6:Z19,"&gt;0")-SUMIF(前日比!Z6:Z19,"&lt;0"))*100,2)</f>
        <v>65.77</v>
      </c>
      <c r="AA6">
        <f>ROUND((SUMIF(前日比!AA6:AA19,"&gt;0"))/(SUMIF(前日比!AA6:AA19,"&gt;0")-SUMIF(前日比!AA6:AA19,"&lt;0"))*100,2)</f>
        <v>33.78</v>
      </c>
      <c r="AB6">
        <f>ROUND((SUMIF(前日比!AB6:AB19,"&gt;0"))/(SUMIF(前日比!AB6:AB19,"&gt;0")-SUMIF(前日比!AB6:AB19,"&lt;0"))*100,2)</f>
        <v>41.07</v>
      </c>
      <c r="AC6">
        <f>ROUND((SUMIF(前日比!AC6:AC19,"&gt;0"))/(SUMIF(前日比!AC6:AC19,"&gt;0")-SUMIF(前日比!AC6:AC19,"&lt;0"))*100,2)</f>
        <v>37.08</v>
      </c>
      <c r="AD6">
        <f>ROUND((SUMIF(前日比!AD6:AD19,"&gt;0"))/(SUMIF(前日比!AD6:AD19,"&gt;0")-SUMIF(前日比!AD6:AD19,"&lt;0"))*100,2)</f>
        <v>44.41</v>
      </c>
      <c r="AE6">
        <f>ROUND((SUMIF(前日比!AE6:AE19,"&gt;0"))/(SUMIF(前日比!AE6:AE19,"&gt;0")-SUMIF(前日比!AE6:AE19,"&lt;0"))*100,2)</f>
        <v>28</v>
      </c>
      <c r="AF6">
        <f>ROUND((SUMIF(前日比!AF6:AF19,"&gt;0"))/(SUMIF(前日比!AF6:AF19,"&gt;0")-SUMIF(前日比!AF6:AF19,"&lt;0"))*100,2)</f>
        <v>62.55</v>
      </c>
      <c r="AG6">
        <f>ROUND((SUMIF(前日比!AG6:AG19,"&gt;0"))/(SUMIF(前日比!AG6:AG19,"&gt;0")-SUMIF(前日比!AG6:AG19,"&lt;0"))*100,2)</f>
        <v>39.39</v>
      </c>
      <c r="AH6">
        <f>ROUND((SUMIF(前日比!AH6:AH19,"&gt;0"))/(SUMIF(前日比!AH6:AH19,"&gt;0")-SUMIF(前日比!AH6:AH19,"&lt;0"))*100,2)</f>
        <v>24.48</v>
      </c>
      <c r="AI6">
        <f>ROUND((SUMIF(前日比!AI6:AI19,"&gt;0"))/(SUMIF(前日比!AI6:AI19,"&gt;0")-SUMIF(前日比!AI6:AI19,"&lt;0"))*100,2)</f>
        <v>43.99</v>
      </c>
      <c r="AJ6">
        <f>ROUND((SUMIF(前日比!AJ6:AJ19,"&gt;0"))/(SUMIF(前日比!AJ6:AJ19,"&gt;0")-SUMIF(前日比!AJ6:AJ19,"&lt;0"))*100,2)</f>
        <v>35.74</v>
      </c>
      <c r="AK6">
        <f>ROUND((SUMIF(前日比!AK6:AK19,"&gt;0"))/(SUMIF(前日比!AK6:AK19,"&gt;0")-SUMIF(前日比!AK6:AK19,"&lt;0"))*100,2)</f>
        <v>33.659999999999997</v>
      </c>
      <c r="AL6">
        <f>ROUND((SUMIF(前日比!AL6:AL19,"&gt;0"))/(SUMIF(前日比!AL6:AL19,"&gt;0")-SUMIF(前日比!AL6:AL19,"&lt;0"))*100,2)</f>
        <v>27.51</v>
      </c>
      <c r="AM6">
        <f>ROUND((SUMIF(前日比!AM6:AM19,"&gt;0"))/(SUMIF(前日比!AM6:AM19,"&gt;0")-SUMIF(前日比!AM6:AM19,"&lt;0"))*100,2)</f>
        <v>63.17</v>
      </c>
      <c r="AN6">
        <f>ROUND((SUMIF(前日比!AN6:AN19,"&gt;0"))/(SUMIF(前日比!AN6:AN19,"&gt;0")-SUMIF(前日比!AN6:AN19,"&lt;0"))*100,2)</f>
        <v>44.57</v>
      </c>
      <c r="AO6">
        <f>ROUND((SUMIF(前日比!AO6:AO19,"&gt;0"))/(SUMIF(前日比!AO6:AO19,"&gt;0")-SUMIF(前日比!AO6:AO19,"&lt;0"))*100,2)</f>
        <v>33.51</v>
      </c>
      <c r="AP6">
        <f>ROUND((SUMIF(前日比!AP6:AP19,"&gt;0"))/(SUMIF(前日比!AP6:AP19,"&gt;0")-SUMIF(前日比!AP6:AP19,"&lt;0"))*100,2)</f>
        <v>36.11</v>
      </c>
      <c r="AQ6">
        <f>ROUND((SUMIF(前日比!AQ6:AQ19,"&gt;0"))/(SUMIF(前日比!AQ6:AQ19,"&gt;0")-SUMIF(前日比!AQ6:AQ19,"&lt;0"))*100,2)</f>
        <v>36.76</v>
      </c>
      <c r="AR6">
        <f>ROUND((SUMIF(前日比!AR6:AR19,"&gt;0"))/(SUMIF(前日比!AR6:AR19,"&gt;0")-SUMIF(前日比!AR6:AR19,"&lt;0"))*100,2)</f>
        <v>61.19</v>
      </c>
      <c r="AS6">
        <f>ROUND((SUMIF(前日比!AS6:AS19,"&gt;0"))/(SUMIF(前日比!AS6:AS19,"&gt;0")-SUMIF(前日比!AS6:AS19,"&lt;0"))*100,2)</f>
        <v>41.9</v>
      </c>
      <c r="AT6">
        <f>ROUND((SUMIF(前日比!AT6:AT19,"&gt;0"))/(SUMIF(前日比!AT6:AT19,"&gt;0")-SUMIF(前日比!AT6:AT19,"&lt;0"))*100,2)</f>
        <v>34.96</v>
      </c>
      <c r="AU6">
        <f>ROUND((SUMIF(前日比!AU6:AU19,"&gt;0"))/(SUMIF(前日比!AU6:AU19,"&gt;0")-SUMIF(前日比!AU6:AU19,"&lt;0"))*100,2)</f>
        <v>40.299999999999997</v>
      </c>
      <c r="AV6">
        <f>ROUND((SUMIF(前日比!AV6:AV19,"&gt;0"))/(SUMIF(前日比!AV6:AV19,"&gt;0")-SUMIF(前日比!AV6:AV19,"&lt;0"))*100,2)</f>
        <v>65.239999999999995</v>
      </c>
      <c r="AW6">
        <f>ROUND((SUMIF(前日比!AW6:AW19,"&gt;0"))/(SUMIF(前日比!AW6:AW19,"&gt;0")-SUMIF(前日比!AW6:AW19,"&lt;0"))*100,2)</f>
        <v>53.03</v>
      </c>
      <c r="AX6">
        <f>ROUND((SUMIF(前日比!AX6:AX19,"&gt;0"))/(SUMIF(前日比!AX6:AX19,"&gt;0")-SUMIF(前日比!AX6:AX19,"&lt;0"))*100,2)</f>
        <v>52.24</v>
      </c>
      <c r="AY6">
        <f>ROUND((SUMIF(前日比!AY6:AY19,"&gt;0"))/(SUMIF(前日比!AY6:AY19,"&gt;0")-SUMIF(前日比!AY6:AY19,"&lt;0"))*100,2)</f>
        <v>39.590000000000003</v>
      </c>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AY6"/>
  <sheetViews>
    <sheetView topLeftCell="AO1" workbookViewId="0">
      <selection activeCell="BE26" sqref="BE26"/>
    </sheetView>
  </sheetViews>
  <sheetFormatPr defaultRowHeight="13.5"/>
  <sheetData>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f>ROUND((1-((1-RANK(株価!B4,株価!B4:B13))^2+(2-RANK(株価!B5,株価!B4:B13))^2+(3-RANK(株価!B6,株価!B4:B13))^2+(4-RANK(株価!B7,株価!B4:B13))^2+(5-RANK(株価!B8,株価!B4:B13))^2+(6-RANK(株価!B9,株価!B4:B13))^2+(7-RANK(株価!B10,株価!B4:B13))^2+(8-RANK(株価!B11,株価!B4:B13))^2+(9-RANK(株価!B12,株価!B4:B13))^2+(10-RANK(株価!B13,株価!B4:B13))^2)/165)*100,2)</f>
        <v>-98.79</v>
      </c>
      <c r="C4">
        <f>ROUND((1-((1-RANK(株価!C4,株価!C4:C13))^2+(2-RANK(株価!C5,株価!C4:C13))^2+(3-RANK(株価!C6,株価!C4:C13))^2+(4-RANK(株価!C7,株価!C4:C13))^2+(5-RANK(株価!C8,株価!C4:C13))^2+(6-RANK(株価!C9,株価!C4:C13))^2+(7-RANK(株価!C10,株価!C4:C13))^2+(8-RANK(株価!C11,株価!C4:C13))^2+(9-RANK(株価!C12,株価!C4:C13))^2+(10-RANK(株価!C13,株価!C4:C13))^2)/165)*100,2)</f>
        <v>-67.27</v>
      </c>
      <c r="D4">
        <f>ROUND((1-((1-RANK(株価!D4,株価!D4:D13))^2+(2-RANK(株価!D5,株価!D4:D13))^2+(3-RANK(株価!D6,株価!D4:D13))^2+(4-RANK(株価!D7,株価!D4:D13))^2+(5-RANK(株価!D8,株価!D4:D13))^2+(6-RANK(株価!D9,株価!D4:D13))^2+(7-RANK(株価!D10,株価!D4:D13))^2+(8-RANK(株価!D11,株価!D4:D13))^2+(9-RANK(株価!D12,株価!D4:D13))^2+(10-RANK(株価!D13,株価!D4:D13))^2)/165)*100,2)</f>
        <v>-58.18</v>
      </c>
      <c r="E4">
        <f>ROUND((1-((1-RANK(株価!E4,株価!E4:E13))^2+(2-RANK(株価!E5,株価!E4:E13))^2+(3-RANK(株価!E6,株価!E4:E13))^2+(4-RANK(株価!E7,株価!E4:E13))^2+(5-RANK(株価!E8,株価!E4:E13))^2+(6-RANK(株価!E9,株価!E4:E13))^2+(7-RANK(株価!E10,株価!E4:E13))^2+(8-RANK(株価!E11,株価!E4:E13))^2+(9-RANK(株価!E12,株価!E4:E13))^2+(10-RANK(株価!E13,株価!E4:E13))^2)/165)*100,2)</f>
        <v>-90.3</v>
      </c>
      <c r="F4">
        <f>ROUND((1-((1-RANK(株価!F4,株価!F4:F13))^2+(2-RANK(株価!F5,株価!F4:F13))^2+(3-RANK(株価!F6,株価!F4:F13))^2+(4-RANK(株価!F7,株価!F4:F13))^2+(5-RANK(株価!F8,株価!F4:F13))^2+(6-RANK(株価!F9,株価!F4:F13))^2+(7-RANK(株価!F10,株価!F4:F13))^2+(8-RANK(株価!F11,株価!F4:F13))^2+(9-RANK(株価!F12,株価!F4:F13))^2+(10-RANK(株価!F13,株価!F4:F13))^2)/165)*100,2)</f>
        <v>-98.79</v>
      </c>
      <c r="G4">
        <f>ROUND((1-((1-RANK(株価!G4,株価!G4:G13))^2+(2-RANK(株価!G5,株価!G4:G13))^2+(3-RANK(株価!G6,株価!G4:G13))^2+(4-RANK(株価!G7,株価!G4:G13))^2+(5-RANK(株価!G8,株価!G4:G13))^2+(6-RANK(株価!G9,株価!G4:G13))^2+(7-RANK(株価!G10,株価!G4:G13))^2+(8-RANK(株価!G11,株価!G4:G13))^2+(9-RANK(株価!G12,株価!G4:G13))^2+(10-RANK(株価!G13,株価!G4:G13))^2)/165)*100,2)</f>
        <v>-93.94</v>
      </c>
      <c r="H4">
        <f>ROUND((1-((1-RANK(株価!H4,株価!H4:H13))^2+(2-RANK(株価!H5,株価!H4:H13))^2+(3-RANK(株価!H6,株価!H4:H13))^2+(4-RANK(株価!H7,株価!H4:H13))^2+(5-RANK(株価!H8,株価!H4:H13))^2+(6-RANK(株価!H9,株価!H4:H13))^2+(7-RANK(株価!H10,株価!H4:H13))^2+(8-RANK(株価!H11,株価!H4:H13))^2+(9-RANK(株価!H12,株価!H4:H13))^2+(10-RANK(株価!H13,株価!H4:H13))^2)/165)*100,2)</f>
        <v>-97.58</v>
      </c>
      <c r="I4">
        <f>ROUND((1-((1-RANK(株価!I4,株価!I4:I13))^2+(2-RANK(株価!I5,株価!I4:I13))^2+(3-RANK(株価!I6,株価!I4:I13))^2+(4-RANK(株価!I7,株価!I4:I13))^2+(5-RANK(株価!I8,株価!I4:I13))^2+(6-RANK(株価!I9,株価!I4:I13))^2+(7-RANK(株価!I10,株価!I4:I13))^2+(8-RANK(株価!I11,株価!I4:I13))^2+(9-RANK(株価!I12,株価!I4:I13))^2+(10-RANK(株価!I13,株価!I4:I13))^2)/165)*100,2)</f>
        <v>-90.91</v>
      </c>
      <c r="J4">
        <f>ROUND((1-((1-RANK(株価!J4,株価!J4:J13))^2+(2-RANK(株価!J5,株価!J4:J13))^2+(3-RANK(株価!J6,株価!J4:J13))^2+(4-RANK(株価!J7,株価!J4:J13))^2+(5-RANK(株価!J8,株価!J4:J13))^2+(6-RANK(株価!J9,株価!J4:J13))^2+(7-RANK(株価!J10,株価!J4:J13))^2+(8-RANK(株価!J11,株価!J4:J13))^2+(9-RANK(株価!J12,株価!J4:J13))^2+(10-RANK(株価!J13,株価!J4:J13))^2)/165)*100,2)</f>
        <v>-98.79</v>
      </c>
      <c r="K4">
        <f>ROUND((1-((1-RANK(株価!K4,株価!K4:K13))^2+(2-RANK(株価!K5,株価!K4:K13))^2+(3-RANK(株価!K6,株価!K4:K13))^2+(4-RANK(株価!K7,株価!K4:K13))^2+(5-RANK(株価!K8,株価!K4:K13))^2+(6-RANK(株価!K9,株価!K4:K13))^2+(7-RANK(株価!K10,株価!K4:K13))^2+(8-RANK(株価!K11,株価!K4:K13))^2+(9-RANK(株価!K12,株価!K4:K13))^2+(10-RANK(株価!K13,株価!K4:K13))^2)/165)*100,2)</f>
        <v>-85.45</v>
      </c>
      <c r="L4">
        <f>ROUND((1-((1-RANK(株価!L4,株価!L4:L13))^2+(2-RANK(株価!L5,株価!L4:L13))^2+(3-RANK(株価!L6,株価!L4:L13))^2+(4-RANK(株価!L7,株価!L4:L13))^2+(5-RANK(株価!L8,株価!L4:L13))^2+(6-RANK(株価!L9,株価!L4:L13))^2+(7-RANK(株価!L10,株価!L4:L13))^2+(8-RANK(株価!L11,株価!L4:L13))^2+(9-RANK(株価!L12,株価!L4:L13))^2+(10-RANK(株価!L13,株価!L4:L13))^2)/165)*100,2)</f>
        <v>-93.94</v>
      </c>
      <c r="M4">
        <f>ROUND((1-((1-RANK(株価!M4,株価!M4:M13))^2+(2-RANK(株価!M5,株価!M4:M13))^2+(3-RANK(株価!M6,株価!M4:M13))^2+(4-RANK(株価!M7,株価!M4:M13))^2+(5-RANK(株価!M8,株価!M4:M13))^2+(6-RANK(株価!M9,株価!M4:M13))^2+(7-RANK(株価!M10,株価!M4:M13))^2+(8-RANK(株価!M11,株価!M4:M13))^2+(9-RANK(株価!M12,株価!M4:M13))^2+(10-RANK(株価!M13,株価!M4:M13))^2)/165)*100,2)</f>
        <v>-56.36</v>
      </c>
      <c r="N4">
        <f>ROUND((1-((1-RANK(株価!N4,株価!N4:N13))^2+(2-RANK(株価!N5,株価!N4:N13))^2+(3-RANK(株価!N6,株価!N4:N13))^2+(4-RANK(株価!N7,株価!N4:N13))^2+(5-RANK(株価!N8,株価!N4:N13))^2+(6-RANK(株価!N9,株価!N4:N13))^2+(7-RANK(株価!N10,株価!N4:N13))^2+(8-RANK(株価!N11,株価!N4:N13))^2+(9-RANK(株価!N12,株価!N4:N13))^2+(10-RANK(株価!N13,株価!N4:N13))^2)/165)*100,2)</f>
        <v>-21.21</v>
      </c>
      <c r="O4">
        <f>ROUND((1-((1-RANK(株価!O4,株価!O4:O13))^2+(2-RANK(株価!O5,株価!O4:O13))^2+(3-RANK(株価!O6,株価!O4:O13))^2+(4-RANK(株価!O7,株価!O4:O13))^2+(5-RANK(株価!O8,株価!O4:O13))^2+(6-RANK(株価!O9,株価!O4:O13))^2+(7-RANK(株価!O10,株価!O4:O13))^2+(8-RANK(株価!O11,株価!O4:O13))^2+(9-RANK(株価!O12,株価!O4:O13))^2+(10-RANK(株価!O13,株価!O4:O13))^2)/165)*100,2)</f>
        <v>-90.3</v>
      </c>
      <c r="P4">
        <f>ROUND((1-((1-RANK(株価!P4,株価!P4:P13))^2+(2-RANK(株価!P5,株価!P4:P13))^2+(3-RANK(株価!P6,株価!P4:P13))^2+(4-RANK(株価!P7,株価!P4:P13))^2+(5-RANK(株価!P8,株価!P4:P13))^2+(6-RANK(株価!P9,株価!P4:P13))^2+(7-RANK(株価!P10,株価!P4:P13))^2+(8-RANK(株価!P11,株価!P4:P13))^2+(9-RANK(株価!P12,株価!P4:P13))^2+(10-RANK(株価!P13,株価!P4:P13))^2)/165)*100,2)</f>
        <v>-97.58</v>
      </c>
      <c r="Q4">
        <f>ROUND((1-((1-RANK(株価!Q4,株価!Q4:Q13))^2+(2-RANK(株価!Q5,株価!Q4:Q13))^2+(3-RANK(株価!Q6,株価!Q4:Q13))^2+(4-RANK(株価!Q7,株価!Q4:Q13))^2+(5-RANK(株価!Q8,株価!Q4:Q13))^2+(6-RANK(株価!Q9,株価!Q4:Q13))^2+(7-RANK(株価!Q10,株価!Q4:Q13))^2+(8-RANK(株価!Q11,株価!Q4:Q13))^2+(9-RANK(株価!Q12,株価!Q4:Q13))^2+(10-RANK(株価!Q13,株価!Q4:Q13))^2)/165)*100,2)</f>
        <v>-91.52</v>
      </c>
      <c r="R4">
        <f>ROUND((1-((1-RANK(株価!R4,株価!R4:R13))^2+(2-RANK(株価!R5,株価!R4:R13))^2+(3-RANK(株価!R6,株価!R4:R13))^2+(4-RANK(株価!R7,株価!R4:R13))^2+(5-RANK(株価!R8,株価!R4:R13))^2+(6-RANK(株価!R9,株価!R4:R13))^2+(7-RANK(株価!R10,株価!R4:R13))^2+(8-RANK(株価!R11,株価!R4:R13))^2+(9-RANK(株価!R12,株価!R4:R13))^2+(10-RANK(株価!R13,株価!R4:R13))^2)/165)*100,2)</f>
        <v>-100.61</v>
      </c>
      <c r="S4">
        <f>ROUND((1-((1-RANK(株価!S4,株価!S4:S13))^2+(2-RANK(株価!S5,株価!S4:S13))^2+(3-RANK(株価!S6,株価!S4:S13))^2+(4-RANK(株価!S7,株価!S4:S13))^2+(5-RANK(株価!S8,株価!S4:S13))^2+(6-RANK(株価!S9,株価!S4:S13))^2+(7-RANK(株価!S10,株価!S4:S13))^2+(8-RANK(株価!S11,株価!S4:S13))^2+(9-RANK(株価!S12,株価!S4:S13))^2+(10-RANK(株価!S13,株価!S4:S13))^2)/165)*100,2)</f>
        <v>-100</v>
      </c>
      <c r="T4">
        <f>ROUND((1-((1-RANK(株価!T4,株価!T4:T13))^2+(2-RANK(株価!T5,株価!T4:T13))^2+(3-RANK(株価!T6,株価!T4:T13))^2+(4-RANK(株価!T7,株価!T4:T13))^2+(5-RANK(株価!T8,株価!T4:T13))^2+(6-RANK(株価!T9,株価!T4:T13))^2+(7-RANK(株価!T10,株価!T4:T13))^2+(8-RANK(株価!T11,株価!T4:T13))^2+(9-RANK(株価!T12,株価!T4:T13))^2+(10-RANK(株価!T13,株価!T4:T13))^2)/165)*100,2)</f>
        <v>-92.73</v>
      </c>
      <c r="U4">
        <f>ROUND((1-((1-RANK(株価!U4,株価!U4:U13))^2+(2-RANK(株価!U5,株価!U4:U13))^2+(3-RANK(株価!U6,株価!U4:U13))^2+(4-RANK(株価!U7,株価!U4:U13))^2+(5-RANK(株価!U8,株価!U4:U13))^2+(6-RANK(株価!U9,株価!U4:U13))^2+(7-RANK(株価!U10,株価!U4:U13))^2+(8-RANK(株価!U11,株価!U4:U13))^2+(9-RANK(株価!U12,株価!U4:U13))^2+(10-RANK(株価!U13,株価!U4:U13))^2)/165)*100,2)</f>
        <v>-95.15</v>
      </c>
      <c r="V4">
        <f>ROUND((1-((1-RANK(株価!V4,株価!V4:V13))^2+(2-RANK(株価!V5,株価!V4:V13))^2+(3-RANK(株価!V6,株価!V4:V13))^2+(4-RANK(株価!V7,株価!V4:V13))^2+(5-RANK(株価!V8,株価!V4:V13))^2+(6-RANK(株価!V9,株価!V4:V13))^2+(7-RANK(株価!V10,株価!V4:V13))^2+(8-RANK(株価!V11,株価!V4:V13))^2+(9-RANK(株価!V12,株価!V4:V13))^2+(10-RANK(株価!V13,株価!V4:V13))^2)/165)*100,2)</f>
        <v>-64.239999999999995</v>
      </c>
      <c r="W4">
        <f>ROUND((1-((1-RANK(株価!W4,株価!W4:W13))^2+(2-RANK(株価!W5,株価!W4:W13))^2+(3-RANK(株価!W6,株価!W4:W13))^2+(4-RANK(株価!W7,株価!W4:W13))^2+(5-RANK(株価!W8,株価!W4:W13))^2+(6-RANK(株価!W9,株価!W4:W13))^2+(7-RANK(株価!W10,株価!W4:W13))^2+(8-RANK(株価!W11,株価!W4:W13))^2+(9-RANK(株価!W12,株価!W4:W13))^2+(10-RANK(株価!W13,株価!W4:W13))^2)/165)*100,2)</f>
        <v>-118.18</v>
      </c>
      <c r="X4">
        <f>ROUND((1-((1-RANK(株価!X4,株価!X4:X13))^2+(2-RANK(株価!X5,株価!X4:X13))^2+(3-RANK(株価!X6,株価!X4:X13))^2+(4-RANK(株価!X7,株価!X4:X13))^2+(5-RANK(株価!X8,株価!X4:X13))^2+(6-RANK(株価!X9,株価!X4:X13))^2+(7-RANK(株価!X10,株価!X4:X13))^2+(8-RANK(株価!X11,株価!X4:X13))^2+(9-RANK(株価!X12,株価!X4:X13))^2+(10-RANK(株価!X13,株価!X4:X13))^2)/165)*100,2)</f>
        <v>-73.33</v>
      </c>
      <c r="Y4">
        <f>ROUND((1-((1-RANK(株価!Y4,株価!Y4:Y13))^2+(2-RANK(株価!Y5,株価!Y4:Y13))^2+(3-RANK(株価!Y6,株価!Y4:Y13))^2+(4-RANK(株価!Y7,株価!Y4:Y13))^2+(5-RANK(株価!Y8,株価!Y4:Y13))^2+(6-RANK(株価!Y9,株価!Y4:Y13))^2+(7-RANK(株価!Y10,株価!Y4:Y13))^2+(8-RANK(株価!Y11,株価!Y4:Y13))^2+(9-RANK(株価!Y12,株価!Y4:Y13))^2+(10-RANK(株価!Y13,株価!Y4:Y13))^2)/165)*100,2)</f>
        <v>-68.48</v>
      </c>
      <c r="Z4">
        <f>ROUND((1-((1-RANK(株価!Z4,株価!Z4:Z13))^2+(2-RANK(株価!Z5,株価!Z4:Z13))^2+(3-RANK(株価!Z6,株価!Z4:Z13))^2+(4-RANK(株価!Z7,株価!Z4:Z13))^2+(5-RANK(株価!Z8,株価!Z4:Z13))^2+(6-RANK(株価!Z9,株価!Z4:Z13))^2+(7-RANK(株価!Z10,株価!Z4:Z13))^2+(8-RANK(株価!Z11,株価!Z4:Z13))^2+(9-RANK(株価!Z12,株価!Z4:Z13))^2+(10-RANK(株価!Z13,株価!Z4:Z13))^2)/165)*100,2)</f>
        <v>29.7</v>
      </c>
      <c r="AA4">
        <f>ROUND((1-((1-RANK(株価!AA4,株価!AA4:AA13))^2+(2-RANK(株価!AA5,株価!AA4:AA13))^2+(3-RANK(株価!AA6,株価!AA4:AA13))^2+(4-RANK(株価!AA7,株価!AA4:AA13))^2+(5-RANK(株価!AA8,株価!AA4:AA13))^2+(6-RANK(株価!AA9,株価!AA4:AA13))^2+(7-RANK(株価!AA10,株価!AA4:AA13))^2+(8-RANK(株価!AA11,株価!AA4:AA13))^2+(9-RANK(株価!AA12,株価!AA4:AA13))^2+(10-RANK(株価!AA13,株価!AA4:AA13))^2)/165)*100,2)</f>
        <v>-76.97</v>
      </c>
      <c r="AB4">
        <f>ROUND((1-((1-RANK(株価!AB4,株価!AB4:AB13))^2+(2-RANK(株価!AB5,株価!AB4:AB13))^2+(3-RANK(株価!AB6,株価!AB4:AB13))^2+(4-RANK(株価!AB7,株価!AB4:AB13))^2+(5-RANK(株価!AB8,株価!AB4:AB13))^2+(6-RANK(株価!AB9,株価!AB4:AB13))^2+(7-RANK(株価!AB10,株価!AB4:AB13))^2+(8-RANK(株価!AB11,株価!AB4:AB13))^2+(9-RANK(株価!AB12,株価!AB4:AB13))^2+(10-RANK(株価!AB13,株価!AB4:AB13))^2)/165)*100,2)</f>
        <v>-97.58</v>
      </c>
      <c r="AC4">
        <f>ROUND((1-((1-RANK(株価!AC4,株価!AC4:AC13))^2+(2-RANK(株価!AC5,株価!AC4:AC13))^2+(3-RANK(株価!AC6,株価!AC4:AC13))^2+(4-RANK(株価!AC7,株価!AC4:AC13))^2+(5-RANK(株価!AC8,株価!AC4:AC13))^2+(6-RANK(株価!AC9,株価!AC4:AC13))^2+(7-RANK(株価!AC10,株価!AC4:AC13))^2+(8-RANK(株価!AC11,株価!AC4:AC13))^2+(9-RANK(株価!AC12,株価!AC4:AC13))^2+(10-RANK(株価!AC13,株価!AC4:AC13))^2)/165)*100,2)</f>
        <v>-100</v>
      </c>
      <c r="AD4">
        <f>ROUND((1-((1-RANK(株価!AD4,株価!AD4:AD13))^2+(2-RANK(株価!AD5,株価!AD4:AD13))^2+(3-RANK(株価!AD6,株価!AD4:AD13))^2+(4-RANK(株価!AD7,株価!AD4:AD13))^2+(5-RANK(株価!AD8,株価!AD4:AD13))^2+(6-RANK(株価!AD9,株価!AD4:AD13))^2+(7-RANK(株価!AD10,株価!AD4:AD13))^2+(8-RANK(株価!AD11,株価!AD4:AD13))^2+(9-RANK(株価!AD12,株価!AD4:AD13))^2+(10-RANK(株価!AD13,株価!AD4:AD13))^2)/165)*100,2)</f>
        <v>-89.09</v>
      </c>
      <c r="AE4">
        <f>ROUND((1-((1-RANK(株価!AE4,株価!AE4:AE13))^2+(2-RANK(株価!AE5,株価!AE4:AE13))^2+(3-RANK(株価!AE6,株価!AE4:AE13))^2+(4-RANK(株価!AE7,株価!AE4:AE13))^2+(5-RANK(株価!AE8,株価!AE4:AE13))^2+(6-RANK(株価!AE9,株価!AE4:AE13))^2+(7-RANK(株価!AE10,株価!AE4:AE13))^2+(8-RANK(株価!AE11,株価!AE4:AE13))^2+(9-RANK(株価!AE12,株価!AE4:AE13))^2+(10-RANK(株価!AE13,株価!AE4:AE13))^2)/165)*100,2)</f>
        <v>-95.15</v>
      </c>
      <c r="AF4">
        <f>ROUND((1-((1-RANK(株価!AF4,株価!AF4:AF13))^2+(2-RANK(株価!AF5,株価!AF4:AF13))^2+(3-RANK(株価!AF6,株価!AF4:AF13))^2+(4-RANK(株価!AF7,株価!AF4:AF13))^2+(5-RANK(株価!AF8,株価!AF4:AF13))^2+(6-RANK(株価!AF9,株価!AF4:AF13))^2+(7-RANK(株価!AF10,株価!AF4:AF13))^2+(8-RANK(株価!AF11,株価!AF4:AF13))^2+(9-RANK(株価!AF12,株価!AF4:AF13))^2+(10-RANK(株価!AF13,株価!AF4:AF13))^2)/165)*100,2)</f>
        <v>-46.67</v>
      </c>
      <c r="AG4">
        <f>ROUND((1-((1-RANK(株価!AG4,株価!AG4:AG13))^2+(2-RANK(株価!AG5,株価!AG4:AG13))^2+(3-RANK(株価!AG6,株価!AG4:AG13))^2+(4-RANK(株価!AG7,株価!AG4:AG13))^2+(5-RANK(株価!AG8,株価!AG4:AG13))^2+(6-RANK(株価!AG9,株価!AG4:AG13))^2+(7-RANK(株価!AG10,株価!AG4:AG13))^2+(8-RANK(株価!AG11,株価!AG4:AG13))^2+(9-RANK(株価!AG12,株価!AG4:AG13))^2+(10-RANK(株価!AG13,株価!AG4:AG13))^2)/165)*100,2)</f>
        <v>-81.209999999999994</v>
      </c>
      <c r="AH4">
        <f>ROUND((1-((1-RANK(株価!AH4,株価!AH4:AH13))^2+(2-RANK(株価!AH5,株価!AH4:AH13))^2+(3-RANK(株価!AH6,株価!AH4:AH13))^2+(4-RANK(株価!AH7,株価!AH4:AH13))^2+(5-RANK(株価!AH8,株価!AH4:AH13))^2+(6-RANK(株価!AH9,株価!AH4:AH13))^2+(7-RANK(株価!AH10,株価!AH4:AH13))^2+(8-RANK(株価!AH11,株価!AH4:AH13))^2+(9-RANK(株価!AH12,株価!AH4:AH13))^2+(10-RANK(株価!AH13,株価!AH4:AH13))^2)/165)*100,2)</f>
        <v>-89.7</v>
      </c>
      <c r="AI4">
        <f>ROUND((1-((1-RANK(株価!AI4,株価!AI4:AI13))^2+(2-RANK(株価!AI5,株価!AI4:AI13))^2+(3-RANK(株価!AI6,株価!AI4:AI13))^2+(4-RANK(株価!AI7,株価!AI4:AI13))^2+(5-RANK(株価!AI8,株価!AI4:AI13))^2+(6-RANK(株価!AI9,株価!AI4:AI13))^2+(7-RANK(株価!AI10,株価!AI4:AI13))^2+(8-RANK(株価!AI11,株価!AI4:AI13))^2+(9-RANK(株価!AI12,株価!AI4:AI13))^2+(10-RANK(株価!AI13,株価!AI4:AI13))^2)/165)*100,2)</f>
        <v>-85.45</v>
      </c>
      <c r="AJ4">
        <f>ROUND((1-((1-RANK(株価!AJ4,株価!AJ4:AJ13))^2+(2-RANK(株価!AJ5,株価!AJ4:AJ13))^2+(3-RANK(株価!AJ6,株価!AJ4:AJ13))^2+(4-RANK(株価!AJ7,株価!AJ4:AJ13))^2+(5-RANK(株価!AJ8,株価!AJ4:AJ13))^2+(6-RANK(株価!AJ9,株価!AJ4:AJ13))^2+(7-RANK(株価!AJ10,株価!AJ4:AJ13))^2+(8-RANK(株価!AJ11,株価!AJ4:AJ13))^2+(9-RANK(株価!AJ12,株価!AJ4:AJ13))^2+(10-RANK(株価!AJ13,株価!AJ4:AJ13))^2)/165)*100,2)</f>
        <v>-89.09</v>
      </c>
      <c r="AK4">
        <f>ROUND((1-((1-RANK(株価!AK4,株価!AK4:AK13))^2+(2-RANK(株価!AK5,株価!AK4:AK13))^2+(3-RANK(株価!AK6,株価!AK4:AK13))^2+(4-RANK(株価!AK7,株価!AK4:AK13))^2+(5-RANK(株価!AK8,株価!AK4:AK13))^2+(6-RANK(株価!AK9,株価!AK4:AK13))^2+(7-RANK(株価!AK10,株価!AK4:AK13))^2+(8-RANK(株価!AK11,株価!AK4:AK13))^2+(9-RANK(株価!AK12,株価!AK4:AK13))^2+(10-RANK(株価!AK13,株価!AK4:AK13))^2)/165)*100,2)</f>
        <v>-93.33</v>
      </c>
      <c r="AL4">
        <f>ROUND((1-((1-RANK(株価!AL4,株価!AL4:AL13))^2+(2-RANK(株価!AL5,株価!AL4:AL13))^2+(3-RANK(株価!AL6,株価!AL4:AL13))^2+(4-RANK(株価!AL7,株価!AL4:AL13))^2+(5-RANK(株価!AL8,株価!AL4:AL13))^2+(6-RANK(株価!AL9,株価!AL4:AL13))^2+(7-RANK(株価!AL10,株価!AL4:AL13))^2+(8-RANK(株価!AL11,株価!AL4:AL13))^2+(9-RANK(株価!AL12,株価!AL4:AL13))^2+(10-RANK(株価!AL13,株価!AL4:AL13))^2)/165)*100,2)</f>
        <v>-95.15</v>
      </c>
      <c r="AM4">
        <f>ROUND((1-((1-RANK(株価!AM4,株価!AM4:AM13))^2+(2-RANK(株価!AM5,株価!AM4:AM13))^2+(3-RANK(株価!AM6,株価!AM4:AM13))^2+(4-RANK(株価!AM7,株価!AM4:AM13))^2+(5-RANK(株価!AM8,株価!AM4:AM13))^2+(6-RANK(株価!AM9,株価!AM4:AM13))^2+(7-RANK(株価!AM10,株価!AM4:AM13))^2+(8-RANK(株価!AM11,株価!AM4:AM13))^2+(9-RANK(株価!AM12,株価!AM4:AM13))^2+(10-RANK(株価!AM13,株価!AM4:AM13))^2)/165)*100,2)</f>
        <v>-16.36</v>
      </c>
      <c r="AN4">
        <f>ROUND((1-((1-RANK(株価!AN4,株価!AN4:AN13))^2+(2-RANK(株価!AN5,株価!AN4:AN13))^2+(3-RANK(株価!AN6,株価!AN4:AN13))^2+(4-RANK(株価!AN7,株価!AN4:AN13))^2+(5-RANK(株価!AN8,株価!AN4:AN13))^2+(6-RANK(株価!AN9,株価!AN4:AN13))^2+(7-RANK(株価!AN10,株価!AN4:AN13))^2+(8-RANK(株価!AN11,株価!AN4:AN13))^2+(9-RANK(株価!AN12,株価!AN4:AN13))^2+(10-RANK(株価!AN13,株価!AN4:AN13))^2)/165)*100,2)</f>
        <v>-81.819999999999993</v>
      </c>
      <c r="AO4">
        <f>ROUND((1-((1-RANK(株価!AO4,株価!AO4:AO13))^2+(2-RANK(株価!AO5,株価!AO4:AO13))^2+(3-RANK(株価!AO6,株価!AO4:AO13))^2+(4-RANK(株価!AO7,株価!AO4:AO13))^2+(5-RANK(株価!AO8,株価!AO4:AO13))^2+(6-RANK(株価!AO9,株価!AO4:AO13))^2+(7-RANK(株価!AO10,株価!AO4:AO13))^2+(8-RANK(株価!AO11,株価!AO4:AO13))^2+(9-RANK(株価!AO12,株価!AO4:AO13))^2+(10-RANK(株価!AO13,株価!AO4:AO13))^2)/165)*100,2)</f>
        <v>-97.58</v>
      </c>
      <c r="AP4">
        <f>ROUND((1-((1-RANK(株価!AP4,株価!AP4:AP13))^2+(2-RANK(株価!AP5,株価!AP4:AP13))^2+(3-RANK(株価!AP6,株価!AP4:AP13))^2+(4-RANK(株価!AP7,株価!AP4:AP13))^2+(5-RANK(株価!AP8,株価!AP4:AP13))^2+(6-RANK(株価!AP9,株価!AP4:AP13))^2+(7-RANK(株価!AP10,株価!AP4:AP13))^2+(8-RANK(株価!AP11,株価!AP4:AP13))^2+(9-RANK(株価!AP12,株価!AP4:AP13))^2+(10-RANK(株価!AP13,株価!AP4:AP13))^2)/165)*100,2)</f>
        <v>-100</v>
      </c>
      <c r="AQ4">
        <f>ROUND((1-((1-RANK(株価!AQ4,株価!AQ4:AQ13))^2+(2-RANK(株価!AQ5,株価!AQ4:AQ13))^2+(3-RANK(株価!AQ6,株価!AQ4:AQ13))^2+(4-RANK(株価!AQ7,株価!AQ4:AQ13))^2+(5-RANK(株価!AQ8,株価!AQ4:AQ13))^2+(6-RANK(株価!AQ9,株価!AQ4:AQ13))^2+(7-RANK(株価!AQ10,株価!AQ4:AQ13))^2+(8-RANK(株価!AQ11,株価!AQ4:AQ13))^2+(9-RANK(株価!AQ12,株価!AQ4:AQ13))^2+(10-RANK(株価!AQ13,株価!AQ4:AQ13))^2)/165)*100,2)</f>
        <v>-96.36</v>
      </c>
      <c r="AR4">
        <f>ROUND((1-((1-RANK(株価!AR4,株価!AR4:AR13))^2+(2-RANK(株価!AR5,株価!AR4:AR13))^2+(3-RANK(株価!AR6,株価!AR4:AR13))^2+(4-RANK(株価!AR7,株価!AR4:AR13))^2+(5-RANK(株価!AR8,株価!AR4:AR13))^2+(6-RANK(株価!AR9,株価!AR4:AR13))^2+(7-RANK(株価!AR10,株価!AR4:AR13))^2+(8-RANK(株価!AR11,株価!AR4:AR13))^2+(9-RANK(株価!AR12,株価!AR4:AR13))^2+(10-RANK(株価!AR13,株価!AR4:AR13))^2)/165)*100,2)</f>
        <v>-94.55</v>
      </c>
      <c r="AS4">
        <f>ROUND((1-((1-RANK(株価!AS4,株価!AS4:AS13))^2+(2-RANK(株価!AS5,株価!AS4:AS13))^2+(3-RANK(株価!AS6,株価!AS4:AS13))^2+(4-RANK(株価!AS7,株価!AS4:AS13))^2+(5-RANK(株価!AS8,株価!AS4:AS13))^2+(6-RANK(株価!AS9,株価!AS4:AS13))^2+(7-RANK(株価!AS10,株価!AS4:AS13))^2+(8-RANK(株価!AS11,株価!AS4:AS13))^2+(9-RANK(株価!AS12,株価!AS4:AS13))^2+(10-RANK(株価!AS13,株価!AS4:AS13))^2)/165)*100,2)</f>
        <v>-78.790000000000006</v>
      </c>
      <c r="AT4">
        <f>ROUND((1-((1-RANK(株価!AT4,株価!AT4:AT13))^2+(2-RANK(株価!AT5,株価!AT4:AT13))^2+(3-RANK(株価!AT6,株価!AT4:AT13))^2+(4-RANK(株価!AT7,株価!AT4:AT13))^2+(5-RANK(株価!AT8,株価!AT4:AT13))^2+(6-RANK(株価!AT9,株価!AT4:AT13))^2+(7-RANK(株価!AT10,株価!AT4:AT13))^2+(8-RANK(株価!AT11,株価!AT4:AT13))^2+(9-RANK(株価!AT12,株価!AT4:AT13))^2+(10-RANK(株価!AT13,株価!AT4:AT13))^2)/165)*100,2)</f>
        <v>-92.12</v>
      </c>
      <c r="AU4">
        <f>ROUND((1-((1-RANK(株価!AU4,株価!AU4:AU13))^2+(2-RANK(株価!AU5,株価!AU4:AU13))^2+(3-RANK(株価!AU6,株価!AU4:AU13))^2+(4-RANK(株価!AU7,株価!AU4:AU13))^2+(5-RANK(株価!AU8,株価!AU4:AU13))^2+(6-RANK(株価!AU9,株価!AU4:AU13))^2+(7-RANK(株価!AU10,株価!AU4:AU13))^2+(8-RANK(株価!AU11,株価!AU4:AU13))^2+(9-RANK(株価!AU12,株価!AU4:AU13))^2+(10-RANK(株価!AU13,株価!AU4:AU13))^2)/165)*100,2)</f>
        <v>-82.42</v>
      </c>
      <c r="AV4">
        <f>ROUND((1-((1-RANK(株価!AV4,株価!AV4:AV13))^2+(2-RANK(株価!AV5,株価!AV4:AV13))^2+(3-RANK(株価!AV6,株価!AV4:AV13))^2+(4-RANK(株価!AV7,株価!AV4:AV13))^2+(5-RANK(株価!AV8,株価!AV4:AV13))^2+(6-RANK(株価!AV9,株価!AV4:AV13))^2+(7-RANK(株価!AV10,株価!AV4:AV13))^2+(8-RANK(株価!AV11,株価!AV4:AV13))^2+(9-RANK(株価!AV12,株価!AV4:AV13))^2+(10-RANK(株価!AV13,株価!AV4:AV13))^2)/165)*100,2)</f>
        <v>-26.06</v>
      </c>
      <c r="AW4">
        <f>ROUND((1-((1-RANK(株価!AW4,株価!AW4:AW13))^2+(2-RANK(株価!AW5,株価!AW4:AW13))^2+(3-RANK(株価!AW6,株価!AW4:AW13))^2+(4-RANK(株価!AW7,株価!AW4:AW13))^2+(5-RANK(株価!AW8,株価!AW4:AW13))^2+(6-RANK(株価!AW9,株価!AW4:AW13))^2+(7-RANK(株価!AW10,株価!AW4:AW13))^2+(8-RANK(株価!AW11,株価!AW4:AW13))^2+(9-RANK(株価!AW12,株価!AW4:AW13))^2+(10-RANK(株価!AW13,株価!AW4:AW13))^2)/165)*100,2)</f>
        <v>-96.36</v>
      </c>
      <c r="AX4">
        <f>ROUND((1-((1-RANK(株価!AX4,株価!AX4:AX13))^2+(2-RANK(株価!AX5,株価!AX4:AX13))^2+(3-RANK(株価!AX6,株価!AX4:AX13))^2+(4-RANK(株価!AX7,株価!AX4:AX13))^2+(5-RANK(株価!AX8,株価!AX4:AX13))^2+(6-RANK(株価!AX9,株価!AX4:AX13))^2+(7-RANK(株価!AX10,株価!AX4:AX13))^2+(8-RANK(株価!AX11,株価!AX4:AX13))^2+(9-RANK(株価!AX12,株価!AX4:AX13))^2+(10-RANK(株価!AX13,株価!AX4:AX13))^2)/165)*100,2)</f>
        <v>-90.3</v>
      </c>
      <c r="AY4">
        <f>ROUND((1-((1-RANK(株価!AY4,株価!AY4:AY13))^2+(2-RANK(株価!AY5,株価!AY4:AY13))^2+(3-RANK(株価!AY6,株価!AY4:AY13))^2+(4-RANK(株価!AY7,株価!AY4:AY13))^2+(5-RANK(株価!AY8,株価!AY4:AY13))^2+(6-RANK(株価!AY9,株価!AY4:AY13))^2+(7-RANK(株価!AY10,株価!AY4:AY13))^2+(8-RANK(株価!AY11,株価!AY4:AY13))^2+(9-RANK(株価!AY12,株価!AY4:AY13))^2+(10-RANK(株価!AY13,株価!AY4:AY13))^2)/165)*100,2)</f>
        <v>-86.67</v>
      </c>
    </row>
    <row r="5" spans="2:51">
      <c r="B5">
        <f>ROUND((1-((1-RANK(株価!B5,株価!B5:B14))^2+(2-RANK(株価!B6,株価!B5:B14))^2+(3-RANK(株価!B7,株価!B5:B14))^2+(4-RANK(株価!B8,株価!B5:B14))^2+(5-RANK(株価!B9,株価!B5:B14))^2+(6-RANK(株価!B10,株価!B5:B14))^2+(7-RANK(株価!B11,株価!B5:B14))^2+(8-RANK(株価!B12,株価!B5:B14))^2+(9-RANK(株価!B13,株価!B5:B14))^2+(10-RANK(株価!B14,株価!B5:B14))^2)/165)*100,2)</f>
        <v>-92.73</v>
      </c>
      <c r="C5">
        <f>ROUND((1-((1-RANK(株価!C5,株価!C5:C14))^2+(2-RANK(株価!C6,株価!C5:C14))^2+(3-RANK(株価!C7,株価!C5:C14))^2+(4-RANK(株価!C8,株価!C5:C14))^2+(5-RANK(株価!C9,株価!C5:C14))^2+(6-RANK(株価!C10,株価!C5:C14))^2+(7-RANK(株価!C11,株価!C5:C14))^2+(8-RANK(株価!C12,株価!C5:C14))^2+(9-RANK(株価!C13,株価!C5:C14))^2+(10-RANK(株価!C14,株価!C5:C14))^2)/165)*100,2)</f>
        <v>-56.36</v>
      </c>
      <c r="D5">
        <f>ROUND((1-((1-RANK(株価!D5,株価!D5:D14))^2+(2-RANK(株価!D6,株価!D5:D14))^2+(3-RANK(株価!D7,株価!D5:D14))^2+(4-RANK(株価!D8,株価!D5:D14))^2+(5-RANK(株価!D9,株価!D5:D14))^2+(6-RANK(株価!D10,株価!D5:D14))^2+(7-RANK(株価!D11,株価!D5:D14))^2+(8-RANK(株価!D12,株価!D5:D14))^2+(9-RANK(株価!D13,株価!D5:D14))^2+(10-RANK(株価!D14,株価!D5:D14))^2)/165)*100,2)</f>
        <v>-49.7</v>
      </c>
      <c r="E5">
        <f>ROUND((1-((1-RANK(株価!E5,株価!E5:E14))^2+(2-RANK(株価!E6,株価!E5:E14))^2+(3-RANK(株価!E7,株価!E5:E14))^2+(4-RANK(株価!E8,株価!E5:E14))^2+(5-RANK(株価!E9,株価!E5:E14))^2+(6-RANK(株価!E10,株価!E5:E14))^2+(7-RANK(株価!E11,株価!E5:E14))^2+(8-RANK(株価!E12,株価!E5:E14))^2+(9-RANK(株価!E13,株価!E5:E14))^2+(10-RANK(株価!E14,株価!E5:E14))^2)/165)*100,2)</f>
        <v>-90.3</v>
      </c>
      <c r="F5">
        <f>ROUND((1-((1-RANK(株価!F5,株価!F5:F14))^2+(2-RANK(株価!F6,株価!F5:F14))^2+(3-RANK(株価!F7,株価!F5:F14))^2+(4-RANK(株価!F8,株価!F5:F14))^2+(5-RANK(株価!F9,株価!F5:F14))^2+(6-RANK(株価!F10,株価!F5:F14))^2+(7-RANK(株価!F11,株価!F5:F14))^2+(8-RANK(株価!F12,株価!F5:F14))^2+(9-RANK(株価!F13,株価!F5:F14))^2+(10-RANK(株価!F14,株価!F5:F14))^2)/165)*100,2)</f>
        <v>-95.15</v>
      </c>
      <c r="G5">
        <f>ROUND((1-((1-RANK(株価!G5,株価!G5:G14))^2+(2-RANK(株価!G6,株価!G5:G14))^2+(3-RANK(株価!G7,株価!G5:G14))^2+(4-RANK(株価!G8,株価!G5:G14))^2+(5-RANK(株価!G9,株価!G5:G14))^2+(6-RANK(株価!G10,株価!G5:G14))^2+(7-RANK(株価!G11,株価!G5:G14))^2+(8-RANK(株価!G12,株価!G5:G14))^2+(9-RANK(株価!G13,株価!G5:G14))^2+(10-RANK(株価!G14,株価!G5:G14))^2)/165)*100,2)</f>
        <v>-79.39</v>
      </c>
      <c r="H5">
        <f>ROUND((1-((1-RANK(株価!H5,株価!H5:H14))^2+(2-RANK(株価!H6,株価!H5:H14))^2+(3-RANK(株価!H7,株価!H5:H14))^2+(4-RANK(株価!H8,株価!H5:H14))^2+(5-RANK(株価!H9,株価!H5:H14))^2+(6-RANK(株価!H10,株価!H5:H14))^2+(7-RANK(株価!H11,株価!H5:H14))^2+(8-RANK(株価!H12,株価!H5:H14))^2+(9-RANK(株価!H13,株価!H5:H14))^2+(10-RANK(株価!H14,株価!H5:H14))^2)/165)*100,2)</f>
        <v>-97.58</v>
      </c>
      <c r="I5">
        <f>ROUND((1-((1-RANK(株価!I5,株価!I5:I14))^2+(2-RANK(株価!I6,株価!I5:I14))^2+(3-RANK(株価!I7,株価!I5:I14))^2+(4-RANK(株価!I8,株価!I5:I14))^2+(5-RANK(株価!I9,株価!I5:I14))^2+(6-RANK(株価!I10,株価!I5:I14))^2+(7-RANK(株価!I11,株価!I5:I14))^2+(8-RANK(株価!I12,株価!I5:I14))^2+(9-RANK(株価!I13,株価!I5:I14))^2+(10-RANK(株価!I14,株価!I5:I14))^2)/165)*100,2)</f>
        <v>-88.48</v>
      </c>
      <c r="J5">
        <f>ROUND((1-((1-RANK(株価!J5,株価!J5:J14))^2+(2-RANK(株価!J6,株価!J5:J14))^2+(3-RANK(株価!J7,株価!J5:J14))^2+(4-RANK(株価!J8,株価!J5:J14))^2+(5-RANK(株価!J9,株価!J5:J14))^2+(6-RANK(株価!J10,株価!J5:J14))^2+(7-RANK(株価!J11,株価!J5:J14))^2+(8-RANK(株価!J12,株価!J5:J14))^2+(9-RANK(株価!J13,株価!J5:J14))^2+(10-RANK(株価!J14,株価!J5:J14))^2)/165)*100,2)</f>
        <v>-98.79</v>
      </c>
      <c r="K5">
        <f>ROUND((1-((1-RANK(株価!K5,株価!K5:K14))^2+(2-RANK(株価!K6,株価!K5:K14))^2+(3-RANK(株価!K7,株価!K5:K14))^2+(4-RANK(株価!K8,株価!K5:K14))^2+(5-RANK(株価!K9,株価!K5:K14))^2+(6-RANK(株価!K10,株価!K5:K14))^2+(7-RANK(株価!K11,株価!K5:K14))^2+(8-RANK(株価!K12,株価!K5:K14))^2+(9-RANK(株価!K13,株価!K5:K14))^2+(10-RANK(株価!K14,株価!K5:K14))^2)/165)*100,2)</f>
        <v>-84.24</v>
      </c>
      <c r="L5">
        <f>ROUND((1-((1-RANK(株価!L5,株価!L5:L14))^2+(2-RANK(株価!L6,株価!L5:L14))^2+(3-RANK(株価!L7,株価!L5:L14))^2+(4-RANK(株価!L8,株価!L5:L14))^2+(5-RANK(株価!L9,株価!L5:L14))^2+(6-RANK(株価!L10,株価!L5:L14))^2+(7-RANK(株価!L11,株価!L5:L14))^2+(8-RANK(株価!L12,株価!L5:L14))^2+(9-RANK(株価!L13,株価!L5:L14))^2+(10-RANK(株価!L14,株価!L5:L14))^2)/165)*100,2)</f>
        <v>-92.73</v>
      </c>
      <c r="M5">
        <f>ROUND((1-((1-RANK(株価!M5,株価!M5:M14))^2+(2-RANK(株価!M6,株価!M5:M14))^2+(3-RANK(株価!M7,株価!M5:M14))^2+(4-RANK(株価!M8,株価!M5:M14))^2+(5-RANK(株価!M9,株価!M5:M14))^2+(6-RANK(株価!M10,株価!M5:M14))^2+(7-RANK(株価!M11,株価!M5:M14))^2+(8-RANK(株価!M12,株価!M5:M14))^2+(9-RANK(株価!M13,株価!M5:M14))^2+(10-RANK(株価!M14,株価!M5:M14))^2)/165)*100,2)</f>
        <v>-23.64</v>
      </c>
      <c r="N5">
        <f>ROUND((1-((1-RANK(株価!N5,株価!N5:N14))^2+(2-RANK(株価!N6,株価!N5:N14))^2+(3-RANK(株価!N7,株価!N5:N14))^2+(4-RANK(株価!N8,株価!N5:N14))^2+(5-RANK(株価!N9,株価!N5:N14))^2+(6-RANK(株価!N10,株価!N5:N14))^2+(7-RANK(株価!N11,株価!N5:N14))^2+(8-RANK(株価!N12,株価!N5:N14))^2+(9-RANK(株価!N13,株価!N5:N14))^2+(10-RANK(株価!N14,株価!N5:N14))^2)/165)*100,2)</f>
        <v>-26.67</v>
      </c>
      <c r="O5">
        <f>ROUND((1-((1-RANK(株価!O5,株価!O5:O14))^2+(2-RANK(株価!O6,株価!O5:O14))^2+(3-RANK(株価!O7,株価!O5:O14))^2+(4-RANK(株価!O8,株価!O5:O14))^2+(5-RANK(株価!O9,株価!O5:O14))^2+(6-RANK(株価!O10,株価!O5:O14))^2+(7-RANK(株価!O11,株価!O5:O14))^2+(8-RANK(株価!O12,株価!O5:O14))^2+(9-RANK(株価!O13,株価!O5:O14))^2+(10-RANK(株価!O14,株価!O5:O14))^2)/165)*100,2)</f>
        <v>-89.09</v>
      </c>
      <c r="P5">
        <f>ROUND((1-((1-RANK(株価!P5,株価!P5:P14))^2+(2-RANK(株価!P6,株価!P5:P14))^2+(3-RANK(株価!P7,株価!P5:P14))^2+(4-RANK(株価!P8,株価!P5:P14))^2+(5-RANK(株価!P9,株価!P5:P14))^2+(6-RANK(株価!P10,株価!P5:P14))^2+(7-RANK(株価!P11,株価!P5:P14))^2+(8-RANK(株価!P12,株価!P5:P14))^2+(9-RANK(株価!P13,株価!P5:P14))^2+(10-RANK(株価!P14,株価!P5:P14))^2)/165)*100,2)</f>
        <v>-97.58</v>
      </c>
      <c r="Q5">
        <f>ROUND((1-((1-RANK(株価!Q5,株価!Q5:Q14))^2+(2-RANK(株価!Q6,株価!Q5:Q14))^2+(3-RANK(株価!Q7,株価!Q5:Q14))^2+(4-RANK(株価!Q8,株価!Q5:Q14))^2+(5-RANK(株価!Q9,株価!Q5:Q14))^2+(6-RANK(株価!Q10,株価!Q5:Q14))^2+(7-RANK(株価!Q11,株価!Q5:Q14))^2+(8-RANK(株価!Q12,株価!Q5:Q14))^2+(9-RANK(株価!Q13,株価!Q5:Q14))^2+(10-RANK(株価!Q14,株価!Q5:Q14))^2)/165)*100,2)</f>
        <v>-84.24</v>
      </c>
      <c r="R5">
        <f>ROUND((1-((1-RANK(株価!R5,株価!R5:R14))^2+(2-RANK(株価!R6,株価!R5:R14))^2+(3-RANK(株価!R7,株価!R5:R14))^2+(4-RANK(株価!R8,株価!R5:R14))^2+(5-RANK(株価!R9,株価!R5:R14))^2+(6-RANK(株価!R10,株価!R5:R14))^2+(7-RANK(株価!R11,株価!R5:R14))^2+(8-RANK(株価!R12,株価!R5:R14))^2+(9-RANK(株価!R13,株価!R5:R14))^2+(10-RANK(株価!R14,株価!R5:R14))^2)/165)*100,2)</f>
        <v>-86.06</v>
      </c>
      <c r="S5">
        <f>ROUND((1-((1-RANK(株価!S5,株価!S5:S14))^2+(2-RANK(株価!S6,株価!S5:S14))^2+(3-RANK(株価!S7,株価!S5:S14))^2+(4-RANK(株価!S8,株価!S5:S14))^2+(5-RANK(株価!S9,株価!S5:S14))^2+(6-RANK(株価!S10,株価!S5:S14))^2+(7-RANK(株価!S11,株価!S5:S14))^2+(8-RANK(株価!S12,株価!S5:S14))^2+(9-RANK(株価!S13,株価!S5:S14))^2+(10-RANK(株価!S14,株価!S5:S14))^2)/165)*100,2)</f>
        <v>-100</v>
      </c>
      <c r="T5">
        <f>ROUND((1-((1-RANK(株価!T5,株価!T5:T14))^2+(2-RANK(株価!T6,株価!T5:T14))^2+(3-RANK(株価!T7,株価!T5:T14))^2+(4-RANK(株価!T8,株価!T5:T14))^2+(5-RANK(株価!T9,株価!T5:T14))^2+(6-RANK(株価!T10,株価!T5:T14))^2+(7-RANK(株価!T11,株価!T5:T14))^2+(8-RANK(株価!T12,株価!T5:T14))^2+(9-RANK(株価!T13,株価!T5:T14))^2+(10-RANK(株価!T14,株価!T5:T14))^2)/165)*100,2)</f>
        <v>-92.73</v>
      </c>
      <c r="U5">
        <f>ROUND((1-((1-RANK(株価!U5,株価!U5:U14))^2+(2-RANK(株価!U6,株価!U5:U14))^2+(3-RANK(株価!U7,株価!U5:U14))^2+(4-RANK(株価!U8,株価!U5:U14))^2+(5-RANK(株価!U9,株価!U5:U14))^2+(6-RANK(株価!U10,株価!U5:U14))^2+(7-RANK(株価!U11,株価!U5:U14))^2+(8-RANK(株価!U12,株価!U5:U14))^2+(9-RANK(株価!U13,株価!U5:U14))^2+(10-RANK(株価!U14,株価!U5:U14))^2)/165)*100,2)</f>
        <v>-96.36</v>
      </c>
      <c r="V5">
        <f>ROUND((1-((1-RANK(株価!V5,株価!V5:V14))^2+(2-RANK(株価!V6,株価!V5:V14))^2+(3-RANK(株価!V7,株価!V5:V14))^2+(4-RANK(株価!V8,株価!V5:V14))^2+(5-RANK(株価!V9,株価!V5:V14))^2+(6-RANK(株価!V10,株価!V5:V14))^2+(7-RANK(株価!V11,株価!V5:V14))^2+(8-RANK(株価!V12,株価!V5:V14))^2+(9-RANK(株価!V13,株価!V5:V14))^2+(10-RANK(株価!V14,株価!V5:V14))^2)/165)*100,2)</f>
        <v>-74.55</v>
      </c>
      <c r="W5">
        <f>ROUND((1-((1-RANK(株価!W5,株価!W5:W14))^2+(2-RANK(株価!W6,株価!W5:W14))^2+(3-RANK(株価!W7,株価!W5:W14))^2+(4-RANK(株価!W8,株価!W5:W14))^2+(5-RANK(株価!W9,株価!W5:W14))^2+(6-RANK(株価!W10,株価!W5:W14))^2+(7-RANK(株価!W11,株価!W5:W14))^2+(8-RANK(株価!W12,株価!W5:W14))^2+(9-RANK(株価!W13,株価!W5:W14))^2+(10-RANK(株価!W14,株価!W5:W14))^2)/165)*100,2)</f>
        <v>-104.85</v>
      </c>
      <c r="X5">
        <f>ROUND((1-((1-RANK(株価!X5,株価!X5:X14))^2+(2-RANK(株価!X6,株価!X5:X14))^2+(3-RANK(株価!X7,株価!X5:X14))^2+(4-RANK(株価!X8,株価!X5:X14))^2+(5-RANK(株価!X9,株価!X5:X14))^2+(6-RANK(株価!X10,株価!X5:X14))^2+(7-RANK(株価!X11,株価!X5:X14))^2+(8-RANK(株価!X12,株価!X5:X14))^2+(9-RANK(株価!X13,株価!X5:X14))^2+(10-RANK(株価!X14,株価!X5:X14))^2)/165)*100,2)</f>
        <v>-49.7</v>
      </c>
      <c r="Y5">
        <f>ROUND((1-((1-RANK(株価!Y5,株価!Y5:Y14))^2+(2-RANK(株価!Y6,株価!Y5:Y14))^2+(3-RANK(株価!Y7,株価!Y5:Y14))^2+(4-RANK(株価!Y8,株価!Y5:Y14))^2+(5-RANK(株価!Y9,株価!Y5:Y14))^2+(6-RANK(株価!Y10,株価!Y5:Y14))^2+(7-RANK(株価!Y11,株価!Y5:Y14))^2+(8-RANK(株価!Y12,株価!Y5:Y14))^2+(9-RANK(株価!Y13,株価!Y5:Y14))^2+(10-RANK(株価!Y14,株価!Y5:Y14))^2)/165)*100,2)</f>
        <v>-58.79</v>
      </c>
      <c r="Z5">
        <f>ROUND((1-((1-RANK(株価!Z5,株価!Z5:Z14))^2+(2-RANK(株価!Z6,株価!Z5:Z14))^2+(3-RANK(株価!Z7,株価!Z5:Z14))^2+(4-RANK(株価!Z8,株価!Z5:Z14))^2+(5-RANK(株価!Z9,株価!Z5:Z14))^2+(6-RANK(株価!Z10,株価!Z5:Z14))^2+(7-RANK(株価!Z11,株価!Z5:Z14))^2+(8-RANK(株価!Z12,株価!Z5:Z14))^2+(9-RANK(株価!Z13,株価!Z5:Z14))^2+(10-RANK(株価!Z14,株価!Z5:Z14))^2)/165)*100,2)</f>
        <v>23.64</v>
      </c>
      <c r="AA5">
        <f>ROUND((1-((1-RANK(株価!AA5,株価!AA5:AA14))^2+(2-RANK(株価!AA6,株価!AA5:AA14))^2+(3-RANK(株価!AA7,株価!AA5:AA14))^2+(4-RANK(株価!AA8,株価!AA5:AA14))^2+(5-RANK(株価!AA9,株価!AA5:AA14))^2+(6-RANK(株価!AA10,株価!AA5:AA14))^2+(7-RANK(株価!AA11,株価!AA5:AA14))^2+(8-RANK(株価!AA12,株価!AA5:AA14))^2+(9-RANK(株価!AA13,株価!AA5:AA14))^2+(10-RANK(株価!AA14,株価!AA5:AA14))^2)/165)*100,2)</f>
        <v>-76.97</v>
      </c>
      <c r="AB5">
        <f>ROUND((1-((1-RANK(株価!AB5,株価!AB5:AB14))^2+(2-RANK(株価!AB6,株価!AB5:AB14))^2+(3-RANK(株価!AB7,株価!AB5:AB14))^2+(4-RANK(株価!AB8,株価!AB5:AB14))^2+(5-RANK(株価!AB9,株価!AB5:AB14))^2+(6-RANK(株価!AB10,株価!AB5:AB14))^2+(7-RANK(株価!AB11,株価!AB5:AB14))^2+(8-RANK(株価!AB12,株価!AB5:AB14))^2+(9-RANK(株価!AB13,株価!AB5:AB14))^2+(10-RANK(株価!AB14,株価!AB5:AB14))^2)/165)*100,2)</f>
        <v>-96.36</v>
      </c>
      <c r="AC5">
        <f>ROUND((1-((1-RANK(株価!AC5,株価!AC5:AC14))^2+(2-RANK(株価!AC6,株価!AC5:AC14))^2+(3-RANK(株価!AC7,株価!AC5:AC14))^2+(4-RANK(株価!AC8,株価!AC5:AC14))^2+(5-RANK(株価!AC9,株価!AC5:AC14))^2+(6-RANK(株価!AC10,株価!AC5:AC14))^2+(7-RANK(株価!AC11,株価!AC5:AC14))^2+(8-RANK(株価!AC12,株価!AC5:AC14))^2+(9-RANK(株価!AC13,株価!AC5:AC14))^2+(10-RANK(株価!AC14,株価!AC5:AC14))^2)/165)*100,2)</f>
        <v>-98.79</v>
      </c>
      <c r="AD5">
        <f>ROUND((1-((1-RANK(株価!AD5,株価!AD5:AD14))^2+(2-RANK(株価!AD6,株価!AD5:AD14))^2+(3-RANK(株価!AD7,株価!AD5:AD14))^2+(4-RANK(株価!AD8,株価!AD5:AD14))^2+(5-RANK(株価!AD9,株価!AD5:AD14))^2+(6-RANK(株価!AD10,株価!AD5:AD14))^2+(7-RANK(株価!AD11,株価!AD5:AD14))^2+(8-RANK(株価!AD12,株価!AD5:AD14))^2+(9-RANK(株価!AD13,株価!AD5:AD14))^2+(10-RANK(株価!AD14,株価!AD5:AD14))^2)/165)*100,2)</f>
        <v>-89.09</v>
      </c>
      <c r="AE5">
        <f>ROUND((1-((1-RANK(株価!AE5,株価!AE5:AE14))^2+(2-RANK(株価!AE6,株価!AE5:AE14))^2+(3-RANK(株価!AE7,株価!AE5:AE14))^2+(4-RANK(株価!AE8,株価!AE5:AE14))^2+(5-RANK(株価!AE9,株価!AE5:AE14))^2+(6-RANK(株価!AE10,株価!AE5:AE14))^2+(7-RANK(株価!AE11,株価!AE5:AE14))^2+(8-RANK(株価!AE12,株価!AE5:AE14))^2+(9-RANK(株価!AE13,株価!AE5:AE14))^2+(10-RANK(株価!AE14,株価!AE5:AE14))^2)/165)*100,2)</f>
        <v>-91.52</v>
      </c>
      <c r="AF5">
        <f>ROUND((1-((1-RANK(株価!AF5,株価!AF5:AF14))^2+(2-RANK(株価!AF6,株価!AF5:AF14))^2+(3-RANK(株価!AF7,株価!AF5:AF14))^2+(4-RANK(株価!AF8,株価!AF5:AF14))^2+(5-RANK(株価!AF9,株価!AF5:AF14))^2+(6-RANK(株価!AF10,株価!AF5:AF14))^2+(7-RANK(株価!AF11,株価!AF5:AF14))^2+(8-RANK(株価!AF12,株価!AF5:AF14))^2+(9-RANK(株価!AF13,株価!AF5:AF14))^2+(10-RANK(株価!AF14,株価!AF5:AF14))^2)/165)*100,2)</f>
        <v>-29.09</v>
      </c>
      <c r="AG5">
        <f>ROUND((1-((1-RANK(株価!AG5,株価!AG5:AG14))^2+(2-RANK(株価!AG6,株価!AG5:AG14))^2+(3-RANK(株価!AG7,株価!AG5:AG14))^2+(4-RANK(株価!AG8,株価!AG5:AG14))^2+(5-RANK(株価!AG9,株価!AG5:AG14))^2+(6-RANK(株価!AG10,株価!AG5:AG14))^2+(7-RANK(株価!AG11,株価!AG5:AG14))^2+(8-RANK(株価!AG12,株価!AG5:AG14))^2+(9-RANK(株価!AG13,株価!AG5:AG14))^2+(10-RANK(株価!AG14,株価!AG5:AG14))^2)/165)*100,2)</f>
        <v>-72.73</v>
      </c>
      <c r="AH5">
        <f>ROUND((1-((1-RANK(株価!AH5,株価!AH5:AH14))^2+(2-RANK(株価!AH6,株価!AH5:AH14))^2+(3-RANK(株価!AH7,株価!AH5:AH14))^2+(4-RANK(株価!AH8,株価!AH5:AH14))^2+(5-RANK(株価!AH9,株価!AH5:AH14))^2+(6-RANK(株価!AH10,株価!AH5:AH14))^2+(7-RANK(株価!AH11,株価!AH5:AH14))^2+(8-RANK(株価!AH12,株価!AH5:AH14))^2+(9-RANK(株価!AH13,株価!AH5:AH14))^2+(10-RANK(株価!AH14,株価!AH5:AH14))^2)/165)*100,2)</f>
        <v>-87.27</v>
      </c>
      <c r="AI5">
        <f>ROUND((1-((1-RANK(株価!AI5,株価!AI5:AI14))^2+(2-RANK(株価!AI6,株価!AI5:AI14))^2+(3-RANK(株価!AI7,株価!AI5:AI14))^2+(4-RANK(株価!AI8,株価!AI5:AI14))^2+(5-RANK(株価!AI9,株価!AI5:AI14))^2+(6-RANK(株価!AI10,株価!AI5:AI14))^2+(7-RANK(株価!AI11,株価!AI5:AI14))^2+(8-RANK(株価!AI12,株価!AI5:AI14))^2+(9-RANK(株価!AI13,株価!AI5:AI14))^2+(10-RANK(株価!AI14,株価!AI5:AI14))^2)/165)*100,2)</f>
        <v>-74.55</v>
      </c>
      <c r="AJ5">
        <f>ROUND((1-((1-RANK(株価!AJ5,株価!AJ5:AJ14))^2+(2-RANK(株価!AJ6,株価!AJ5:AJ14))^2+(3-RANK(株価!AJ7,株価!AJ5:AJ14))^2+(4-RANK(株価!AJ8,株価!AJ5:AJ14))^2+(5-RANK(株価!AJ9,株価!AJ5:AJ14))^2+(6-RANK(株価!AJ10,株価!AJ5:AJ14))^2+(7-RANK(株価!AJ11,株価!AJ5:AJ14))^2+(8-RANK(株価!AJ12,株価!AJ5:AJ14))^2+(9-RANK(株価!AJ13,株価!AJ5:AJ14))^2+(10-RANK(株価!AJ14,株価!AJ5:AJ14))^2)/165)*100,2)</f>
        <v>-85.45</v>
      </c>
      <c r="AK5">
        <f>ROUND((1-((1-RANK(株価!AK5,株価!AK5:AK14))^2+(2-RANK(株価!AK6,株価!AK5:AK14))^2+(3-RANK(株価!AK7,株価!AK5:AK14))^2+(4-RANK(株価!AK8,株価!AK5:AK14))^2+(5-RANK(株価!AK9,株価!AK5:AK14))^2+(6-RANK(株価!AK10,株価!AK5:AK14))^2+(7-RANK(株価!AK11,株価!AK5:AK14))^2+(8-RANK(株価!AK12,株価!AK5:AK14))^2+(9-RANK(株価!AK13,株価!AK5:AK14))^2+(10-RANK(株価!AK14,株価!AK5:AK14))^2)/165)*100,2)</f>
        <v>-90.91</v>
      </c>
      <c r="AL5">
        <f>ROUND((1-((1-RANK(株価!AL5,株価!AL5:AL14))^2+(2-RANK(株価!AL6,株価!AL5:AL14))^2+(3-RANK(株価!AL7,株価!AL5:AL14))^2+(4-RANK(株価!AL8,株価!AL5:AL14))^2+(5-RANK(株価!AL9,株価!AL5:AL14))^2+(6-RANK(株価!AL10,株価!AL5:AL14))^2+(7-RANK(株価!AL11,株価!AL5:AL14))^2+(8-RANK(株価!AL12,株価!AL5:AL14))^2+(9-RANK(株価!AL13,株価!AL5:AL14))^2+(10-RANK(株価!AL14,株価!AL5:AL14))^2)/165)*100,2)</f>
        <v>-93.94</v>
      </c>
      <c r="AM5">
        <f>ROUND((1-((1-RANK(株価!AM5,株価!AM5:AM14))^2+(2-RANK(株価!AM6,株価!AM5:AM14))^2+(3-RANK(株価!AM7,株価!AM5:AM14))^2+(4-RANK(株価!AM8,株価!AM5:AM14))^2+(5-RANK(株価!AM9,株価!AM5:AM14))^2+(6-RANK(株価!AM10,株価!AM5:AM14))^2+(7-RANK(株価!AM11,株価!AM5:AM14))^2+(8-RANK(株価!AM12,株価!AM5:AM14))^2+(9-RANK(株価!AM13,株価!AM5:AM14))^2+(10-RANK(株価!AM14,株価!AM5:AM14))^2)/165)*100,2)</f>
        <v>38.18</v>
      </c>
      <c r="AN5">
        <f>ROUND((1-((1-RANK(株価!AN5,株価!AN5:AN14))^2+(2-RANK(株価!AN6,株価!AN5:AN14))^2+(3-RANK(株価!AN7,株価!AN5:AN14))^2+(4-RANK(株価!AN8,株価!AN5:AN14))^2+(5-RANK(株価!AN9,株価!AN5:AN14))^2+(6-RANK(株価!AN10,株価!AN5:AN14))^2+(7-RANK(株価!AN11,株価!AN5:AN14))^2+(8-RANK(株価!AN12,株価!AN5:AN14))^2+(9-RANK(株価!AN13,株価!AN5:AN14))^2+(10-RANK(株価!AN14,株価!AN5:AN14))^2)/165)*100,2)</f>
        <v>-76.97</v>
      </c>
      <c r="AO5">
        <f>ROUND((1-((1-RANK(株価!AO5,株価!AO5:AO14))^2+(2-RANK(株価!AO6,株価!AO5:AO14))^2+(3-RANK(株価!AO7,株価!AO5:AO14))^2+(4-RANK(株価!AO8,株価!AO5:AO14))^2+(5-RANK(株価!AO9,株価!AO5:AO14))^2+(6-RANK(株価!AO10,株価!AO5:AO14))^2+(7-RANK(株価!AO11,株価!AO5:AO14))^2+(8-RANK(株価!AO12,株価!AO5:AO14))^2+(9-RANK(株価!AO13,株価!AO5:AO14))^2+(10-RANK(株価!AO14,株価!AO5:AO14))^2)/165)*100,2)</f>
        <v>-97.58</v>
      </c>
      <c r="AP5">
        <f>ROUND((1-((1-RANK(株価!AP5,株価!AP5:AP14))^2+(2-RANK(株価!AP6,株価!AP5:AP14))^2+(3-RANK(株価!AP7,株価!AP5:AP14))^2+(4-RANK(株価!AP8,株価!AP5:AP14))^2+(5-RANK(株価!AP9,株価!AP5:AP14))^2+(6-RANK(株価!AP10,株価!AP5:AP14))^2+(7-RANK(株価!AP11,株価!AP5:AP14))^2+(8-RANK(株価!AP12,株価!AP5:AP14))^2+(9-RANK(株価!AP13,株価!AP5:AP14))^2+(10-RANK(株価!AP14,株価!AP5:AP14))^2)/165)*100,2)</f>
        <v>-98.79</v>
      </c>
      <c r="AQ5">
        <f>ROUND((1-((1-RANK(株価!AQ5,株価!AQ5:AQ14))^2+(2-RANK(株価!AQ6,株価!AQ5:AQ14))^2+(3-RANK(株価!AQ7,株価!AQ5:AQ14))^2+(4-RANK(株価!AQ8,株価!AQ5:AQ14))^2+(5-RANK(株価!AQ9,株価!AQ5:AQ14))^2+(6-RANK(株価!AQ10,株価!AQ5:AQ14))^2+(7-RANK(株価!AQ11,株価!AQ5:AQ14))^2+(8-RANK(株価!AQ12,株価!AQ5:AQ14))^2+(9-RANK(株価!AQ13,株価!AQ5:AQ14))^2+(10-RANK(株価!AQ14,株価!AQ5:AQ14))^2)/165)*100,2)</f>
        <v>-95.15</v>
      </c>
      <c r="AR5">
        <f>ROUND((1-((1-RANK(株価!AR5,株価!AR5:AR14))^2+(2-RANK(株価!AR6,株価!AR5:AR14))^2+(3-RANK(株価!AR7,株価!AR5:AR14))^2+(4-RANK(株価!AR8,株価!AR5:AR14))^2+(5-RANK(株価!AR9,株価!AR5:AR14))^2+(6-RANK(株価!AR10,株価!AR5:AR14))^2+(7-RANK(株価!AR11,株価!AR5:AR14))^2+(8-RANK(株価!AR12,株価!AR5:AR14))^2+(9-RANK(株価!AR13,株価!AR5:AR14))^2+(10-RANK(株価!AR14,株価!AR5:AR14))^2)/165)*100,2)</f>
        <v>-80</v>
      </c>
      <c r="AS5">
        <f>ROUND((1-((1-RANK(株価!AS5,株価!AS5:AS14))^2+(2-RANK(株価!AS6,株価!AS5:AS14))^2+(3-RANK(株価!AS7,株価!AS5:AS14))^2+(4-RANK(株価!AS8,株価!AS5:AS14))^2+(5-RANK(株価!AS9,株価!AS5:AS14))^2+(6-RANK(株価!AS10,株価!AS5:AS14))^2+(7-RANK(株価!AS11,株価!AS5:AS14))^2+(8-RANK(株価!AS12,株価!AS5:AS14))^2+(9-RANK(株価!AS13,株価!AS5:AS14))^2+(10-RANK(株価!AS14,株価!AS5:AS14))^2)/165)*100,2)</f>
        <v>-76.36</v>
      </c>
      <c r="AT5">
        <f>ROUND((1-((1-RANK(株価!AT5,株価!AT5:AT14))^2+(2-RANK(株価!AT6,株価!AT5:AT14))^2+(3-RANK(株価!AT7,株価!AT5:AT14))^2+(4-RANK(株価!AT8,株価!AT5:AT14))^2+(5-RANK(株価!AT9,株価!AT5:AT14))^2+(6-RANK(株価!AT10,株価!AT5:AT14))^2+(7-RANK(株価!AT11,株価!AT5:AT14))^2+(8-RANK(株価!AT12,株価!AT5:AT14))^2+(9-RANK(株価!AT13,株価!AT5:AT14))^2+(10-RANK(株価!AT14,株価!AT5:AT14))^2)/165)*100,2)</f>
        <v>-82.42</v>
      </c>
      <c r="AU5">
        <f>ROUND((1-((1-RANK(株価!AU5,株価!AU5:AU14))^2+(2-RANK(株価!AU6,株価!AU5:AU14))^2+(3-RANK(株価!AU7,株価!AU5:AU14))^2+(4-RANK(株価!AU8,株価!AU5:AU14))^2+(5-RANK(株価!AU9,株価!AU5:AU14))^2+(6-RANK(株価!AU10,株価!AU5:AU14))^2+(7-RANK(株価!AU11,株価!AU5:AU14))^2+(8-RANK(株価!AU12,株価!AU5:AU14))^2+(9-RANK(株価!AU13,株価!AU5:AU14))^2+(10-RANK(株価!AU14,株価!AU5:AU14))^2)/165)*100,2)</f>
        <v>-76.36</v>
      </c>
      <c r="AV5">
        <f>ROUND((1-((1-RANK(株価!AV5,株価!AV5:AV14))^2+(2-RANK(株価!AV6,株価!AV5:AV14))^2+(3-RANK(株価!AV7,株価!AV5:AV14))^2+(4-RANK(株価!AV8,株価!AV5:AV14))^2+(5-RANK(株価!AV9,株価!AV5:AV14))^2+(6-RANK(株価!AV10,株価!AV5:AV14))^2+(7-RANK(株価!AV11,株価!AV5:AV14))^2+(8-RANK(株価!AV12,株価!AV5:AV14))^2+(9-RANK(株価!AV13,株価!AV5:AV14))^2+(10-RANK(株価!AV14,株価!AV5:AV14))^2)/165)*100,2)</f>
        <v>28.48</v>
      </c>
      <c r="AW5">
        <f>ROUND((1-((1-RANK(株価!AW5,株価!AW5:AW14))^2+(2-RANK(株価!AW6,株価!AW5:AW14))^2+(3-RANK(株価!AW7,株価!AW5:AW14))^2+(4-RANK(株価!AW8,株価!AW5:AW14))^2+(5-RANK(株価!AW9,株価!AW5:AW14))^2+(6-RANK(株価!AW10,株価!AW5:AW14))^2+(7-RANK(株価!AW11,株価!AW5:AW14))^2+(8-RANK(株価!AW12,株価!AW5:AW14))^2+(9-RANK(株価!AW13,株価!AW5:AW14))^2+(10-RANK(株価!AW14,株価!AW5:AW14))^2)/165)*100,2)</f>
        <v>-89.09</v>
      </c>
      <c r="AX5">
        <f>ROUND((1-((1-RANK(株価!AX5,株価!AX5:AX14))^2+(2-RANK(株価!AX6,株価!AX5:AX14))^2+(3-RANK(株価!AX7,株価!AX5:AX14))^2+(4-RANK(株価!AX8,株価!AX5:AX14))^2+(5-RANK(株価!AX9,株価!AX5:AX14))^2+(6-RANK(株価!AX10,株価!AX5:AX14))^2+(7-RANK(株価!AX11,株価!AX5:AX14))^2+(8-RANK(株価!AX12,株価!AX5:AX14))^2+(9-RANK(株価!AX13,株価!AX5:AX14))^2+(10-RANK(株価!AX14,株価!AX5:AX14))^2)/165)*100,2)</f>
        <v>-90.3</v>
      </c>
      <c r="AY5">
        <f>ROUND((1-((1-RANK(株価!AY5,株価!AY5:AY14))^2+(2-RANK(株価!AY6,株価!AY5:AY14))^2+(3-RANK(株価!AY7,株価!AY5:AY14))^2+(4-RANK(株価!AY8,株価!AY5:AY14))^2+(5-RANK(株価!AY9,株価!AY5:AY14))^2+(6-RANK(株価!AY10,株価!AY5:AY14))^2+(7-RANK(株価!AY11,株価!AY5:AY14))^2+(8-RANK(株価!AY12,株価!AY5:AY14))^2+(9-RANK(株価!AY13,株価!AY5:AY14))^2+(10-RANK(株価!AY14,株価!AY5:AY14))^2)/165)*100,2)</f>
        <v>-52.73</v>
      </c>
    </row>
    <row r="6" spans="2:51">
      <c r="B6">
        <f>ROUND((1-((1-RANK(株価!B6,株価!B6:B15))^2+(2-RANK(株価!B7,株価!B6:B15))^2+(3-RANK(株価!B8,株価!B6:B15))^2+(4-RANK(株価!B9,株価!B6:B15))^2+(5-RANK(株価!B10,株価!B6:B15))^2+(6-RANK(株価!B11,株価!B6:B15))^2+(7-RANK(株価!B12,株価!B6:B15))^2+(8-RANK(株価!B13,株価!B6:B15))^2+(9-RANK(株価!B14,株価!B6:B15))^2+(10-RANK(株価!B15,株価!B6:B15))^2)/165)*100,2)</f>
        <v>-93.33</v>
      </c>
      <c r="C6">
        <f>ROUND((1-((1-RANK(株価!C6,株価!C6:C15))^2+(2-RANK(株価!C7,株価!C6:C15))^2+(3-RANK(株価!C8,株価!C6:C15))^2+(4-RANK(株価!C9,株価!C6:C15))^2+(5-RANK(株価!C10,株価!C6:C15))^2+(6-RANK(株価!C11,株価!C6:C15))^2+(7-RANK(株価!C12,株価!C6:C15))^2+(8-RANK(株価!C13,株価!C6:C15))^2+(9-RANK(株価!C14,株価!C6:C15))^2+(10-RANK(株価!C15,株価!C6:C15))^2)/165)*100,2)</f>
        <v>-56.36</v>
      </c>
      <c r="D6">
        <f>ROUND((1-((1-RANK(株価!D6,株価!D6:D15))^2+(2-RANK(株価!D7,株価!D6:D15))^2+(3-RANK(株価!D8,株価!D6:D15))^2+(4-RANK(株価!D9,株価!D6:D15))^2+(5-RANK(株価!D10,株価!D6:D15))^2+(6-RANK(株価!D11,株価!D6:D15))^2+(7-RANK(株価!D12,株価!D6:D15))^2+(8-RANK(株価!D13,株価!D6:D15))^2+(9-RANK(株価!D14,株価!D6:D15))^2+(10-RANK(株価!D15,株価!D6:D15))^2)/165)*100,2)</f>
        <v>-33.33</v>
      </c>
      <c r="E6">
        <f>ROUND((1-((1-RANK(株価!E6,株価!E6:E15))^2+(2-RANK(株価!E7,株価!E6:E15))^2+(3-RANK(株価!E8,株価!E6:E15))^2+(4-RANK(株価!E9,株価!E6:E15))^2+(5-RANK(株価!E10,株価!E6:E15))^2+(6-RANK(株価!E11,株価!E6:E15))^2+(7-RANK(株価!E12,株価!E6:E15))^2+(8-RANK(株価!E13,株価!E6:E15))^2+(9-RANK(株価!E14,株価!E6:E15))^2+(10-RANK(株価!E15,株価!E6:E15))^2)/165)*100,2)</f>
        <v>-90.3</v>
      </c>
      <c r="F6">
        <f>ROUND((1-((1-RANK(株価!F6,株価!F6:F15))^2+(2-RANK(株価!F7,株価!F6:F15))^2+(3-RANK(株価!F8,株価!F6:F15))^2+(4-RANK(株価!F9,株価!F6:F15))^2+(5-RANK(株価!F10,株価!F6:F15))^2+(6-RANK(株価!F11,株価!F6:F15))^2+(7-RANK(株価!F12,株価!F6:F15))^2+(8-RANK(株価!F13,株価!F6:F15))^2+(9-RANK(株価!F14,株価!F6:F15))^2+(10-RANK(株価!F15,株価!F6:F15))^2)/165)*100,2)</f>
        <v>-96.36</v>
      </c>
      <c r="G6">
        <f>ROUND((1-((1-RANK(株価!G6,株価!G6:G15))^2+(2-RANK(株価!G7,株価!G6:G15))^2+(3-RANK(株価!G8,株価!G6:G15))^2+(4-RANK(株価!G9,株価!G6:G15))^2+(5-RANK(株価!G10,株価!G6:G15))^2+(6-RANK(株価!G11,株価!G6:G15))^2+(7-RANK(株価!G12,株価!G6:G15))^2+(8-RANK(株価!G13,株価!G6:G15))^2+(9-RANK(株価!G14,株価!G6:G15))^2+(10-RANK(株価!G15,株価!G6:G15))^2)/165)*100,2)</f>
        <v>-80.61</v>
      </c>
      <c r="H6">
        <f>ROUND((1-((1-RANK(株価!H6,株価!H6:H15))^2+(2-RANK(株価!H7,株価!H6:H15))^2+(3-RANK(株価!H8,株価!H6:H15))^2+(4-RANK(株価!H9,株価!H6:H15))^2+(5-RANK(株価!H10,株価!H6:H15))^2+(6-RANK(株価!H11,株価!H6:H15))^2+(7-RANK(株価!H12,株価!H6:H15))^2+(8-RANK(株価!H13,株価!H6:H15))^2+(9-RANK(株価!H14,株価!H6:H15))^2+(10-RANK(株価!H15,株価!H6:H15))^2)/165)*100,2)</f>
        <v>-97.58</v>
      </c>
      <c r="I6">
        <f>ROUND((1-((1-RANK(株価!I6,株価!I6:I15))^2+(2-RANK(株価!I7,株価!I6:I15))^2+(3-RANK(株価!I8,株価!I6:I15))^2+(4-RANK(株価!I9,株価!I6:I15))^2+(5-RANK(株価!I10,株価!I6:I15))^2+(6-RANK(株価!I11,株価!I6:I15))^2+(7-RANK(株価!I12,株価!I6:I15))^2+(8-RANK(株価!I13,株価!I6:I15))^2+(9-RANK(株価!I14,株価!I6:I15))^2+(10-RANK(株価!I15,株価!I6:I15))^2)/165)*100,2)</f>
        <v>-98.79</v>
      </c>
      <c r="J6">
        <f>ROUND((1-((1-RANK(株価!J6,株価!J6:J15))^2+(2-RANK(株価!J7,株価!J6:J15))^2+(3-RANK(株価!J8,株価!J6:J15))^2+(4-RANK(株価!J9,株価!J6:J15))^2+(5-RANK(株価!J10,株価!J6:J15))^2+(6-RANK(株価!J11,株価!J6:J15))^2+(7-RANK(株価!J12,株価!J6:J15))^2+(8-RANK(株価!J13,株価!J6:J15))^2+(9-RANK(株価!J14,株価!J6:J15))^2+(10-RANK(株価!J15,株価!J6:J15))^2)/165)*100,2)</f>
        <v>-98.79</v>
      </c>
      <c r="K6">
        <f>ROUND((1-((1-RANK(株価!K6,株価!K6:K15))^2+(2-RANK(株価!K7,株価!K6:K15))^2+(3-RANK(株価!K8,株価!K6:K15))^2+(4-RANK(株価!K9,株価!K6:K15))^2+(5-RANK(株価!K10,株価!K6:K15))^2+(6-RANK(株価!K11,株価!K6:K15))^2+(7-RANK(株価!K12,株価!K6:K15))^2+(8-RANK(株価!K13,株価!K6:K15))^2+(9-RANK(株価!K14,株価!K6:K15))^2+(10-RANK(株価!K15,株価!K6:K15))^2)/165)*100,2)</f>
        <v>-84.24</v>
      </c>
      <c r="L6">
        <f>ROUND((1-((1-RANK(株価!L6,株価!L6:L15))^2+(2-RANK(株価!L7,株価!L6:L15))^2+(3-RANK(株価!L8,株価!L6:L15))^2+(4-RANK(株価!L9,株価!L6:L15))^2+(5-RANK(株価!L10,株価!L6:L15))^2+(6-RANK(株価!L11,株価!L6:L15))^2+(7-RANK(株価!L12,株価!L6:L15))^2+(8-RANK(株価!L13,株価!L6:L15))^2+(9-RANK(株価!L14,株価!L6:L15))^2+(10-RANK(株価!L15,株価!L6:L15))^2)/165)*100,2)</f>
        <v>-99.39</v>
      </c>
      <c r="M6">
        <f>ROUND((1-((1-RANK(株価!M6,株価!M6:M15))^2+(2-RANK(株価!M7,株価!M6:M15))^2+(3-RANK(株価!M8,株価!M6:M15))^2+(4-RANK(株価!M9,株価!M6:M15))^2+(5-RANK(株価!M10,株価!M6:M15))^2+(6-RANK(株価!M11,株価!M6:M15))^2+(7-RANK(株価!M12,株価!M6:M15))^2+(8-RANK(株価!M13,株価!M6:M15))^2+(9-RANK(株価!M14,株価!M6:M15))^2+(10-RANK(株価!M15,株価!M6:M15))^2)/165)*100,2)</f>
        <v>14.55</v>
      </c>
      <c r="N6">
        <f>ROUND((1-((1-RANK(株価!N6,株価!N6:N15))^2+(2-RANK(株価!N7,株価!N6:N15))^2+(3-RANK(株価!N8,株価!N6:N15))^2+(4-RANK(株価!N9,株価!N6:N15))^2+(5-RANK(株価!N10,株価!N6:N15))^2+(6-RANK(株価!N11,株価!N6:N15))^2+(7-RANK(株価!N12,株価!N6:N15))^2+(8-RANK(株価!N13,株価!N6:N15))^2+(9-RANK(株価!N14,株価!N6:N15))^2+(10-RANK(株価!N15,株価!N6:N15))^2)/165)*100,2)</f>
        <v>0</v>
      </c>
      <c r="O6">
        <f>ROUND((1-((1-RANK(株価!O6,株価!O6:O15))^2+(2-RANK(株価!O7,株価!O6:O15))^2+(3-RANK(株価!O8,株価!O6:O15))^2+(4-RANK(株価!O9,株価!O6:O15))^2+(5-RANK(株価!O10,株価!O6:O15))^2+(6-RANK(株価!O11,株価!O6:O15))^2+(7-RANK(株価!O12,株価!O6:O15))^2+(8-RANK(株価!O13,株価!O6:O15))^2+(9-RANK(株価!O14,株価!O6:O15))^2+(10-RANK(株価!O15,株価!O6:O15))^2)/165)*100,2)</f>
        <v>-90.3</v>
      </c>
      <c r="P6">
        <f>ROUND((1-((1-RANK(株価!P6,株価!P6:P15))^2+(2-RANK(株価!P7,株価!P6:P15))^2+(3-RANK(株価!P8,株価!P6:P15))^2+(4-RANK(株価!P9,株価!P6:P15))^2+(5-RANK(株価!P10,株価!P6:P15))^2+(6-RANK(株価!P11,株価!P6:P15))^2+(7-RANK(株価!P12,株価!P6:P15))^2+(8-RANK(株価!P13,株価!P6:P15))^2+(9-RANK(株価!P14,株価!P6:P15))^2+(10-RANK(株価!P15,株価!P6:P15))^2)/165)*100,2)</f>
        <v>-96.36</v>
      </c>
      <c r="Q6">
        <f>ROUND((1-((1-RANK(株価!Q6,株価!Q6:Q15))^2+(2-RANK(株価!Q7,株価!Q6:Q15))^2+(3-RANK(株価!Q8,株価!Q6:Q15))^2+(4-RANK(株価!Q9,株価!Q6:Q15))^2+(5-RANK(株価!Q10,株価!Q6:Q15))^2+(6-RANK(株価!Q11,株価!Q6:Q15))^2+(7-RANK(株価!Q12,株価!Q6:Q15))^2+(8-RANK(株価!Q13,株価!Q6:Q15))^2+(9-RANK(株価!Q14,株価!Q6:Q15))^2+(10-RANK(株価!Q15,株価!Q6:Q15))^2)/165)*100,2)</f>
        <v>-73.33</v>
      </c>
      <c r="R6">
        <f>ROUND((1-((1-RANK(株価!R6,株価!R6:R15))^2+(2-RANK(株価!R7,株価!R6:R15))^2+(3-RANK(株価!R8,株価!R6:R15))^2+(4-RANK(株価!R9,株価!R6:R15))^2+(5-RANK(株価!R10,株価!R6:R15))^2+(6-RANK(株価!R11,株価!R6:R15))^2+(7-RANK(株価!R12,株価!R6:R15))^2+(8-RANK(株価!R13,株価!R6:R15))^2+(9-RANK(株価!R14,株価!R6:R15))^2+(10-RANK(株価!R15,株価!R6:R15))^2)/165)*100,2)</f>
        <v>-41.21</v>
      </c>
      <c r="S6">
        <f>ROUND((1-((1-RANK(株価!S6,株価!S6:S15))^2+(2-RANK(株価!S7,株価!S6:S15))^2+(3-RANK(株価!S8,株価!S6:S15))^2+(4-RANK(株価!S9,株価!S6:S15))^2+(5-RANK(株価!S10,株価!S6:S15))^2+(6-RANK(株価!S11,株価!S6:S15))^2+(7-RANK(株価!S12,株価!S6:S15))^2+(8-RANK(株価!S13,株価!S6:S15))^2+(9-RANK(株価!S14,株価!S6:S15))^2+(10-RANK(株価!S15,株価!S6:S15))^2)/165)*100,2)</f>
        <v>-100</v>
      </c>
      <c r="T6">
        <f>ROUND((1-((1-RANK(株価!T6,株価!T6:T15))^2+(2-RANK(株価!T7,株価!T6:T15))^2+(3-RANK(株価!T8,株価!T6:T15))^2+(4-RANK(株価!T9,株価!T6:T15))^2+(5-RANK(株価!T10,株価!T6:T15))^2+(6-RANK(株価!T11,株価!T6:T15))^2+(7-RANK(株価!T12,株価!T6:T15))^2+(8-RANK(株価!T13,株価!T6:T15))^2+(9-RANK(株価!T14,株価!T6:T15))^2+(10-RANK(株価!T15,株価!T6:T15))^2)/165)*100,2)</f>
        <v>-91.52</v>
      </c>
      <c r="U6">
        <f>ROUND((1-((1-RANK(株価!U6,株価!U6:U15))^2+(2-RANK(株価!U7,株価!U6:U15))^2+(3-RANK(株価!U8,株価!U6:U15))^2+(4-RANK(株価!U9,株価!U6:U15))^2+(5-RANK(株価!U10,株価!U6:U15))^2+(6-RANK(株価!U11,株価!U6:U15))^2+(7-RANK(株価!U12,株価!U6:U15))^2+(8-RANK(株価!U13,株価!U6:U15))^2+(9-RANK(株価!U14,株価!U6:U15))^2+(10-RANK(株価!U15,株価!U6:U15))^2)/165)*100,2)</f>
        <v>-91.52</v>
      </c>
      <c r="V6">
        <f>ROUND((1-((1-RANK(株価!V6,株価!V6:V15))^2+(2-RANK(株価!V7,株価!V6:V15))^2+(3-RANK(株価!V8,株価!V6:V15))^2+(4-RANK(株価!V9,株価!V6:V15))^2+(5-RANK(株価!V10,株価!V6:V15))^2+(6-RANK(株価!V11,株価!V6:V15))^2+(7-RANK(株価!V12,株価!V6:V15))^2+(8-RANK(株価!V13,株価!V6:V15))^2+(9-RANK(株価!V14,株価!V6:V15))^2+(10-RANK(株価!V15,株価!V6:V15))^2)/165)*100,2)</f>
        <v>-75.760000000000005</v>
      </c>
      <c r="W6">
        <f>ROUND((1-((1-RANK(株価!W6,株価!W6:W15))^2+(2-RANK(株価!W7,株価!W6:W15))^2+(3-RANK(株価!W8,株価!W6:W15))^2+(4-RANK(株価!W9,株価!W6:W15))^2+(5-RANK(株価!W10,株価!W6:W15))^2+(6-RANK(株価!W11,株価!W6:W15))^2+(7-RANK(株価!W12,株価!W6:W15))^2+(8-RANK(株価!W13,株価!W6:W15))^2+(9-RANK(株価!W14,株価!W6:W15))^2+(10-RANK(株価!W15,株価!W6:W15))^2)/165)*100,2)</f>
        <v>-115.15</v>
      </c>
      <c r="X6">
        <f>ROUND((1-((1-RANK(株価!X6,株価!X6:X15))^2+(2-RANK(株価!X7,株価!X6:X15))^2+(3-RANK(株価!X8,株価!X6:X15))^2+(4-RANK(株価!X9,株価!X6:X15))^2+(5-RANK(株価!X10,株価!X6:X15))^2+(6-RANK(株価!X11,株価!X6:X15))^2+(7-RANK(株価!X12,株価!X6:X15))^2+(8-RANK(株価!X13,株価!X6:X15))^2+(9-RANK(株価!X14,株価!X6:X15))^2+(10-RANK(株価!X15,株価!X6:X15))^2)/165)*100,2)</f>
        <v>-12.12</v>
      </c>
      <c r="Y6">
        <f>ROUND((1-((1-RANK(株価!Y6,株価!Y6:Y15))^2+(2-RANK(株価!Y7,株価!Y6:Y15))^2+(3-RANK(株価!Y8,株価!Y6:Y15))^2+(4-RANK(株価!Y9,株価!Y6:Y15))^2+(5-RANK(株価!Y10,株価!Y6:Y15))^2+(6-RANK(株価!Y11,株価!Y6:Y15))^2+(7-RANK(株価!Y12,株価!Y6:Y15))^2+(8-RANK(株価!Y13,株価!Y6:Y15))^2+(9-RANK(株価!Y14,株価!Y6:Y15))^2+(10-RANK(株価!Y15,株価!Y6:Y15))^2)/165)*100,2)</f>
        <v>-15.15</v>
      </c>
      <c r="Z6">
        <f>ROUND((1-((1-RANK(株価!Z6,株価!Z6:Z15))^2+(2-RANK(株価!Z7,株価!Z6:Z15))^2+(3-RANK(株価!Z8,株価!Z6:Z15))^2+(4-RANK(株価!Z9,株価!Z6:Z15))^2+(5-RANK(株価!Z10,株価!Z6:Z15))^2+(6-RANK(株価!Z11,株価!Z6:Z15))^2+(7-RANK(株価!Z12,株価!Z6:Z15))^2+(8-RANK(株価!Z13,株価!Z6:Z15))^2+(9-RANK(株価!Z14,株価!Z6:Z15))^2+(10-RANK(株価!Z15,株価!Z6:Z15))^2)/165)*100,2)</f>
        <v>-15.15</v>
      </c>
      <c r="AA6">
        <f>ROUND((1-((1-RANK(株価!AA6,株価!AA6:AA15))^2+(2-RANK(株価!AA7,株価!AA6:AA15))^2+(3-RANK(株価!AA8,株価!AA6:AA15))^2+(4-RANK(株価!AA9,株価!AA6:AA15))^2+(5-RANK(株価!AA10,株価!AA6:AA15))^2+(6-RANK(株価!AA11,株価!AA6:AA15))^2+(7-RANK(株価!AA12,株価!AA6:AA15))^2+(8-RANK(株価!AA13,株価!AA6:AA15))^2+(9-RANK(株価!AA14,株価!AA6:AA15))^2+(10-RANK(株価!AA15,株価!AA6:AA15))^2)/165)*100,2)</f>
        <v>-76.97</v>
      </c>
      <c r="AB6">
        <f>ROUND((1-((1-RANK(株価!AB6,株価!AB6:AB15))^2+(2-RANK(株価!AB7,株価!AB6:AB15))^2+(3-RANK(株価!AB8,株価!AB6:AB15))^2+(4-RANK(株価!AB9,株価!AB6:AB15))^2+(5-RANK(株価!AB10,株価!AB6:AB15))^2+(6-RANK(株価!AB11,株価!AB6:AB15))^2+(7-RANK(株価!AB12,株価!AB6:AB15))^2+(8-RANK(株価!AB13,株価!AB6:AB15))^2+(9-RANK(株価!AB14,株価!AB6:AB15))^2+(10-RANK(株価!AB15,株価!AB6:AB15))^2)/165)*100,2)</f>
        <v>-90.3</v>
      </c>
      <c r="AC6">
        <f>ROUND((1-((1-RANK(株価!AC6,株価!AC6:AC15))^2+(2-RANK(株価!AC7,株価!AC6:AC15))^2+(3-RANK(株価!AC8,株価!AC6:AC15))^2+(4-RANK(株価!AC9,株価!AC6:AC15))^2+(5-RANK(株価!AC10,株価!AC6:AC15))^2+(6-RANK(株価!AC11,株価!AC6:AC15))^2+(7-RANK(株価!AC12,株価!AC6:AC15))^2+(8-RANK(株価!AC13,株価!AC6:AC15))^2+(9-RANK(株価!AC14,株価!AC6:AC15))^2+(10-RANK(株価!AC15,株価!AC6:AC15))^2)/165)*100,2)</f>
        <v>-95.15</v>
      </c>
      <c r="AD6">
        <f>ROUND((1-((1-RANK(株価!AD6,株価!AD6:AD15))^2+(2-RANK(株価!AD7,株価!AD6:AD15))^2+(3-RANK(株価!AD8,株価!AD6:AD15))^2+(4-RANK(株価!AD9,株価!AD6:AD15))^2+(5-RANK(株価!AD10,株価!AD6:AD15))^2+(6-RANK(株価!AD11,株価!AD6:AD15))^2+(7-RANK(株価!AD12,株価!AD6:AD15))^2+(8-RANK(株価!AD13,株価!AD6:AD15))^2+(9-RANK(株価!AD14,株価!AD6:AD15))^2+(10-RANK(株価!AD15,株価!AD6:AD15))^2)/165)*100,2)</f>
        <v>-89.09</v>
      </c>
      <c r="AE6">
        <f>ROUND((1-((1-RANK(株価!AE6,株価!AE6:AE15))^2+(2-RANK(株価!AE7,株価!AE6:AE15))^2+(3-RANK(株価!AE8,株価!AE6:AE15))^2+(4-RANK(株価!AE9,株価!AE6:AE15))^2+(5-RANK(株価!AE10,株価!AE6:AE15))^2+(6-RANK(株価!AE11,株価!AE6:AE15))^2+(7-RANK(株価!AE12,株価!AE6:AE15))^2+(8-RANK(株価!AE13,株価!AE6:AE15))^2+(9-RANK(株価!AE14,株価!AE6:AE15))^2+(10-RANK(株価!AE15,株価!AE6:AE15))^2)/165)*100,2)</f>
        <v>-81.819999999999993</v>
      </c>
      <c r="AF6">
        <f>ROUND((1-((1-RANK(株価!AF6,株価!AF6:AF15))^2+(2-RANK(株価!AF7,株価!AF6:AF15))^2+(3-RANK(株価!AF8,株価!AF6:AF15))^2+(4-RANK(株価!AF9,株価!AF6:AF15))^2+(5-RANK(株価!AF10,株価!AF6:AF15))^2+(6-RANK(株価!AF11,株価!AF6:AF15))^2+(7-RANK(株価!AF12,株価!AF6:AF15))^2+(8-RANK(株価!AF13,株価!AF6:AF15))^2+(9-RANK(株価!AF14,株価!AF6:AF15))^2+(10-RANK(株価!AF15,株価!AF6:AF15))^2)/165)*100,2)</f>
        <v>9.6999999999999993</v>
      </c>
      <c r="AG6">
        <f>ROUND((1-((1-RANK(株価!AG6,株価!AG6:AG15))^2+(2-RANK(株価!AG7,株価!AG6:AG15))^2+(3-RANK(株価!AG8,株価!AG6:AG15))^2+(4-RANK(株価!AG9,株価!AG6:AG15))^2+(5-RANK(株価!AG10,株価!AG6:AG15))^2+(6-RANK(株価!AG11,株価!AG6:AG15))^2+(7-RANK(株価!AG12,株価!AG6:AG15))^2+(8-RANK(株価!AG13,株価!AG6:AG15))^2+(9-RANK(株価!AG14,株価!AG6:AG15))^2+(10-RANK(株価!AG15,株価!AG6:AG15))^2)/165)*100,2)</f>
        <v>-70.3</v>
      </c>
      <c r="AH6">
        <f>ROUND((1-((1-RANK(株価!AH6,株価!AH6:AH15))^2+(2-RANK(株価!AH7,株価!AH6:AH15))^2+(3-RANK(株価!AH8,株価!AH6:AH15))^2+(4-RANK(株価!AH9,株価!AH6:AH15))^2+(5-RANK(株価!AH10,株価!AH6:AH15))^2+(6-RANK(株価!AH11,株価!AH6:AH15))^2+(7-RANK(株価!AH12,株価!AH6:AH15))^2+(8-RANK(株価!AH13,株価!AH6:AH15))^2+(9-RANK(株価!AH14,株価!AH6:AH15))^2+(10-RANK(株価!AH15,株価!AH6:AH15))^2)/165)*100,2)</f>
        <v>-86.06</v>
      </c>
      <c r="AI6">
        <f>ROUND((1-((1-RANK(株価!AI6,株価!AI6:AI15))^2+(2-RANK(株価!AI7,株価!AI6:AI15))^2+(3-RANK(株価!AI8,株価!AI6:AI15))^2+(4-RANK(株価!AI9,株価!AI6:AI15))^2+(5-RANK(株価!AI10,株価!AI6:AI15))^2+(6-RANK(株価!AI11,株価!AI6:AI15))^2+(7-RANK(株価!AI12,株価!AI6:AI15))^2+(8-RANK(株価!AI13,株価!AI6:AI15))^2+(9-RANK(株価!AI14,株価!AI6:AI15))^2+(10-RANK(株価!AI15,株価!AI6:AI15))^2)/165)*100,2)</f>
        <v>-74.55</v>
      </c>
      <c r="AJ6">
        <f>ROUND((1-((1-RANK(株価!AJ6,株価!AJ6:AJ15))^2+(2-RANK(株価!AJ7,株価!AJ6:AJ15))^2+(3-RANK(株価!AJ8,株価!AJ6:AJ15))^2+(4-RANK(株価!AJ9,株価!AJ6:AJ15))^2+(5-RANK(株価!AJ10,株価!AJ6:AJ15))^2+(6-RANK(株価!AJ11,株価!AJ6:AJ15))^2+(7-RANK(株価!AJ12,株価!AJ6:AJ15))^2+(8-RANK(株価!AJ13,株価!AJ6:AJ15))^2+(9-RANK(株価!AJ14,株価!AJ6:AJ15))^2+(10-RANK(株価!AJ15,株価!AJ6:AJ15))^2)/165)*100,2)</f>
        <v>-83.03</v>
      </c>
      <c r="AK6">
        <f>ROUND((1-((1-RANK(株価!AK6,株価!AK6:AK15))^2+(2-RANK(株価!AK7,株価!AK6:AK15))^2+(3-RANK(株価!AK8,株価!AK6:AK15))^2+(4-RANK(株価!AK9,株価!AK6:AK15))^2+(5-RANK(株価!AK10,株価!AK6:AK15))^2+(6-RANK(株価!AK11,株価!AK6:AK15))^2+(7-RANK(株価!AK12,株価!AK6:AK15))^2+(8-RANK(株価!AK13,株価!AK6:AK15))^2+(9-RANK(株価!AK14,株価!AK6:AK15))^2+(10-RANK(株価!AK15,株価!AK6:AK15))^2)/165)*100,2)</f>
        <v>-87.27</v>
      </c>
      <c r="AL6">
        <f>ROUND((1-((1-RANK(株価!AL6,株価!AL6:AL15))^2+(2-RANK(株価!AL7,株価!AL6:AL15))^2+(3-RANK(株価!AL8,株価!AL6:AL15))^2+(4-RANK(株価!AL9,株価!AL6:AL15))^2+(5-RANK(株価!AL10,株価!AL6:AL15))^2+(6-RANK(株価!AL11,株価!AL6:AL15))^2+(7-RANK(株価!AL12,株価!AL6:AL15))^2+(8-RANK(株価!AL13,株価!AL6:AL15))^2+(9-RANK(株価!AL14,株価!AL6:AL15))^2+(10-RANK(株価!AL15,株価!AL6:AL15))^2)/165)*100,2)</f>
        <v>-92.73</v>
      </c>
      <c r="AM6">
        <f>ROUND((1-((1-RANK(株価!AM6,株価!AM6:AM15))^2+(2-RANK(株価!AM7,株価!AM6:AM15))^2+(3-RANK(株価!AM8,株価!AM6:AM15))^2+(4-RANK(株価!AM9,株価!AM6:AM15))^2+(5-RANK(株価!AM10,株価!AM6:AM15))^2+(6-RANK(株価!AM11,株価!AM6:AM15))^2+(7-RANK(株価!AM12,株価!AM6:AM15))^2+(8-RANK(株価!AM13,株価!AM6:AM15))^2+(9-RANK(株価!AM14,株価!AM6:AM15))^2+(10-RANK(株価!AM15,株価!AM6:AM15))^2)/165)*100,2)</f>
        <v>66.06</v>
      </c>
      <c r="AN6">
        <f>ROUND((1-((1-RANK(株価!AN6,株価!AN6:AN15))^2+(2-RANK(株価!AN7,株価!AN6:AN15))^2+(3-RANK(株価!AN8,株価!AN6:AN15))^2+(4-RANK(株価!AN9,株価!AN6:AN15))^2+(5-RANK(株価!AN10,株価!AN6:AN15))^2+(6-RANK(株価!AN11,株価!AN6:AN15))^2+(7-RANK(株価!AN12,株価!AN6:AN15))^2+(8-RANK(株価!AN13,株価!AN6:AN15))^2+(9-RANK(株価!AN14,株価!AN6:AN15))^2+(10-RANK(株価!AN15,株価!AN6:AN15))^2)/165)*100,2)</f>
        <v>-73.33</v>
      </c>
      <c r="AO6">
        <f>ROUND((1-((1-RANK(株価!AO6,株価!AO6:AO15))^2+(2-RANK(株価!AO7,株価!AO6:AO15))^2+(3-RANK(株価!AO8,株価!AO6:AO15))^2+(4-RANK(株価!AO9,株価!AO6:AO15))^2+(5-RANK(株価!AO10,株価!AO6:AO15))^2+(6-RANK(株価!AO11,株価!AO6:AO15))^2+(7-RANK(株価!AO12,株価!AO6:AO15))^2+(8-RANK(株価!AO13,株価!AO6:AO15))^2+(9-RANK(株価!AO14,株価!AO6:AO15))^2+(10-RANK(株価!AO15,株価!AO6:AO15))^2)/165)*100,2)</f>
        <v>-95.15</v>
      </c>
      <c r="AP6">
        <f>ROUND((1-((1-RANK(株価!AP6,株価!AP6:AP15))^2+(2-RANK(株価!AP7,株価!AP6:AP15))^2+(3-RANK(株価!AP8,株価!AP6:AP15))^2+(4-RANK(株価!AP9,株価!AP6:AP15))^2+(5-RANK(株価!AP10,株価!AP6:AP15))^2+(6-RANK(株価!AP11,株価!AP6:AP15))^2+(7-RANK(株価!AP12,株価!AP6:AP15))^2+(8-RANK(株価!AP13,株価!AP6:AP15))^2+(9-RANK(株価!AP14,株価!AP6:AP15))^2+(10-RANK(株価!AP15,株価!AP6:AP15))^2)/165)*100,2)</f>
        <v>-98.79</v>
      </c>
      <c r="AQ6">
        <f>ROUND((1-((1-RANK(株価!AQ6,株価!AQ6:AQ15))^2+(2-RANK(株価!AQ7,株価!AQ6:AQ15))^2+(3-RANK(株価!AQ8,株価!AQ6:AQ15))^2+(4-RANK(株価!AQ9,株価!AQ6:AQ15))^2+(5-RANK(株価!AQ10,株価!AQ6:AQ15))^2+(6-RANK(株価!AQ11,株価!AQ6:AQ15))^2+(7-RANK(株価!AQ12,株価!AQ6:AQ15))^2+(8-RANK(株価!AQ13,株価!AQ6:AQ15))^2+(9-RANK(株価!AQ14,株価!AQ6:AQ15))^2+(10-RANK(株価!AQ15,株価!AQ6:AQ15))^2)/165)*100,2)</f>
        <v>-92.73</v>
      </c>
      <c r="AR6">
        <f>ROUND((1-((1-RANK(株価!AR6,株価!AR6:AR15))^2+(2-RANK(株価!AR7,株価!AR6:AR15))^2+(3-RANK(株価!AR8,株価!AR6:AR15))^2+(4-RANK(株価!AR9,株価!AR6:AR15))^2+(5-RANK(株価!AR10,株価!AR6:AR15))^2+(6-RANK(株価!AR11,株価!AR6:AR15))^2+(7-RANK(株価!AR12,株価!AR6:AR15))^2+(8-RANK(株価!AR13,株価!AR6:AR15))^2+(9-RANK(株価!AR14,株価!AR6:AR15))^2+(10-RANK(株価!AR15,株価!AR6:AR15))^2)/165)*100,2)</f>
        <v>-40</v>
      </c>
      <c r="AS6">
        <f>ROUND((1-((1-RANK(株価!AS6,株価!AS6:AS15))^2+(2-RANK(株価!AS7,株価!AS6:AS15))^2+(3-RANK(株価!AS8,株価!AS6:AS15))^2+(4-RANK(株価!AS9,株価!AS6:AS15))^2+(5-RANK(株価!AS10,株価!AS6:AS15))^2+(6-RANK(株価!AS11,株価!AS6:AS15))^2+(7-RANK(株価!AS12,株価!AS6:AS15))^2+(8-RANK(株価!AS13,株価!AS6:AS15))^2+(9-RANK(株価!AS14,株価!AS6:AS15))^2+(10-RANK(株価!AS15,株価!AS6:AS15))^2)/165)*100,2)</f>
        <v>-86.67</v>
      </c>
      <c r="AT6">
        <f>ROUND((1-((1-RANK(株価!AT6,株価!AT6:AT15))^2+(2-RANK(株価!AT7,株価!AT6:AT15))^2+(3-RANK(株価!AT8,株価!AT6:AT15))^2+(4-RANK(株価!AT9,株価!AT6:AT15))^2+(5-RANK(株価!AT10,株価!AT6:AT15))^2+(6-RANK(株価!AT11,株価!AT6:AT15))^2+(7-RANK(株価!AT12,株価!AT6:AT15))^2+(8-RANK(株価!AT13,株価!AT6:AT15))^2+(9-RANK(株価!AT14,株価!AT6:AT15))^2+(10-RANK(株価!AT15,株価!AT6:AT15))^2)/165)*100,2)</f>
        <v>-76.36</v>
      </c>
      <c r="AU6">
        <f>ROUND((1-((1-RANK(株価!AU6,株価!AU6:AU15))^2+(2-RANK(株価!AU7,株価!AU6:AU15))^2+(3-RANK(株価!AU8,株価!AU6:AU15))^2+(4-RANK(株価!AU9,株価!AU6:AU15))^2+(5-RANK(株価!AU10,株価!AU6:AU15))^2+(6-RANK(株価!AU11,株価!AU6:AU15))^2+(7-RANK(株価!AU12,株価!AU6:AU15))^2+(8-RANK(株価!AU13,株価!AU6:AU15))^2+(9-RANK(株価!AU14,株価!AU6:AU15))^2+(10-RANK(株価!AU15,株価!AU6:AU15))^2)/165)*100,2)</f>
        <v>-75.150000000000006</v>
      </c>
      <c r="AV6">
        <f>ROUND((1-((1-RANK(株価!AV6,株価!AV6:AV15))^2+(2-RANK(株価!AV7,株価!AV6:AV15))^2+(3-RANK(株価!AV8,株価!AV6:AV15))^2+(4-RANK(株価!AV9,株価!AV6:AV15))^2+(5-RANK(株価!AV10,株価!AV6:AV15))^2+(6-RANK(株価!AV11,株価!AV6:AV15))^2+(7-RANK(株価!AV12,株価!AV6:AV15))^2+(8-RANK(株価!AV13,株価!AV6:AV15))^2+(9-RANK(株価!AV14,株価!AV6:AV15))^2+(10-RANK(株価!AV15,株価!AV6:AV15))^2)/165)*100,2)</f>
        <v>56.36</v>
      </c>
      <c r="AW6">
        <f>ROUND((1-((1-RANK(株価!AW6,株価!AW6:AW15))^2+(2-RANK(株価!AW7,株価!AW6:AW15))^2+(3-RANK(株価!AW8,株価!AW6:AW15))^2+(4-RANK(株価!AW9,株価!AW6:AW15))^2+(5-RANK(株価!AW10,株価!AW6:AW15))^2+(6-RANK(株価!AW11,株価!AW6:AW15))^2+(7-RANK(株価!AW12,株価!AW6:AW15))^2+(8-RANK(株価!AW13,株価!AW6:AW15))^2+(9-RANK(株価!AW14,株価!AW6:AW15))^2+(10-RANK(株価!AW15,株価!AW6:AW15))^2)/165)*100,2)</f>
        <v>-76.97</v>
      </c>
      <c r="AX6">
        <f>ROUND((1-((1-RANK(株価!AX6,株価!AX6:AX15))^2+(2-RANK(株価!AX7,株価!AX6:AX15))^2+(3-RANK(株価!AX8,株価!AX6:AX15))^2+(4-RANK(株価!AX9,株価!AX6:AX15))^2+(5-RANK(株価!AX10,株価!AX6:AX15))^2+(6-RANK(株価!AX11,株価!AX6:AX15))^2+(7-RANK(株価!AX12,株価!AX6:AX15))^2+(8-RANK(株価!AX13,株価!AX6:AX15))^2+(9-RANK(株価!AX14,株価!AX6:AX15))^2+(10-RANK(株価!AX15,株価!AX6:AX15))^2)/165)*100,2)</f>
        <v>-87.88</v>
      </c>
      <c r="AY6">
        <f>ROUND((1-((1-RANK(株価!AY6,株価!AY6:AY15))^2+(2-RANK(株価!AY7,株価!AY6:AY15))^2+(3-RANK(株価!AY8,株価!AY6:AY15))^2+(4-RANK(株価!AY9,株価!AY6:AY15))^2+(5-RANK(株価!AY10,株価!AY6:AY15))^2+(6-RANK(株価!AY11,株価!AY6:AY15))^2+(7-RANK(株価!AY12,株価!AY6:AY15))^2+(8-RANK(株価!AY13,株価!AY6:AY15))^2+(9-RANK(株価!AY14,株価!AY6:AY15))^2+(10-RANK(株価!AY15,株価!AY6:AY15))^2)/165)*100,2)</f>
        <v>-35.76</v>
      </c>
    </row>
  </sheetData>
  <phoneticPr fontId="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AY6"/>
  <sheetViews>
    <sheetView topLeftCell="AO1" workbookViewId="0">
      <selection activeCell="AY19" sqref="AY19"/>
    </sheetView>
  </sheetViews>
  <sheetFormatPr defaultRowHeight="13.5"/>
  <sheetData>
    <row r="2" spans="2:51">
      <c r="B2">
        <f>+data!A3</f>
        <v>1332</v>
      </c>
      <c r="C2">
        <f>data!A4</f>
        <v>1333</v>
      </c>
      <c r="D2">
        <f>data!A5</f>
        <v>1605</v>
      </c>
      <c r="E2">
        <f>data!A6</f>
        <v>1721</v>
      </c>
      <c r="F2">
        <f>data!A7</f>
        <v>1801</v>
      </c>
      <c r="G2">
        <f>data!A8</f>
        <v>1802</v>
      </c>
      <c r="H2">
        <f>data!A9</f>
        <v>1803</v>
      </c>
      <c r="I2">
        <f>data!A10</f>
        <v>1808</v>
      </c>
      <c r="J2">
        <f>data!A11</f>
        <v>1812</v>
      </c>
      <c r="K2">
        <f>data!A12</f>
        <v>1925</v>
      </c>
      <c r="L2">
        <f>data!A13</f>
        <v>1928</v>
      </c>
      <c r="M2">
        <f>data!A14</f>
        <v>1963</v>
      </c>
      <c r="N2">
        <f>data!A15</f>
        <v>2002</v>
      </c>
      <c r="O2">
        <f>data!A16</f>
        <v>2269</v>
      </c>
      <c r="P2">
        <f>data!A17</f>
        <v>2282</v>
      </c>
      <c r="Q2">
        <f>data!A18</f>
        <v>2413</v>
      </c>
      <c r="R2">
        <f>data!A19</f>
        <v>2432</v>
      </c>
      <c r="S2">
        <f>data!A20</f>
        <v>2501</v>
      </c>
      <c r="T2">
        <f>data!A21</f>
        <v>2502</v>
      </c>
      <c r="U2">
        <f>data!A22</f>
        <v>2503</v>
      </c>
      <c r="V2">
        <f>data!A23</f>
        <v>2531</v>
      </c>
      <c r="W2">
        <f>data!A24</f>
        <v>2768</v>
      </c>
      <c r="X2">
        <f>data!A25</f>
        <v>2801</v>
      </c>
      <c r="Y2">
        <f>data!A26</f>
        <v>2802</v>
      </c>
      <c r="Z2">
        <f>data!A27</f>
        <v>2871</v>
      </c>
      <c r="AA2">
        <f>data!A28</f>
        <v>2914</v>
      </c>
      <c r="AB2">
        <f>data!A29</f>
        <v>3086</v>
      </c>
      <c r="AC2">
        <f>data!A30</f>
        <v>3099</v>
      </c>
      <c r="AD2">
        <f>data!A31</f>
        <v>3101</v>
      </c>
      <c r="AE2">
        <f>data!A32</f>
        <v>3103</v>
      </c>
      <c r="AF2">
        <f>data!A33</f>
        <v>3105</v>
      </c>
      <c r="AG2">
        <f>data!A34</f>
        <v>3289</v>
      </c>
      <c r="AH2">
        <f>data!A35</f>
        <v>3382</v>
      </c>
      <c r="AI2">
        <f>data!A36</f>
        <v>3401</v>
      </c>
      <c r="AJ2">
        <f>data!A37</f>
        <v>3402</v>
      </c>
      <c r="AK2">
        <f>data!A38</f>
        <v>3405</v>
      </c>
      <c r="AL2">
        <f>data!A39</f>
        <v>3407</v>
      </c>
      <c r="AM2">
        <f>data!A40</f>
        <v>3436</v>
      </c>
      <c r="AN2">
        <f>data!A41</f>
        <v>3861</v>
      </c>
      <c r="AO2">
        <f>data!A42</f>
        <v>3863</v>
      </c>
      <c r="AP2">
        <f>data!A43</f>
        <v>4004</v>
      </c>
      <c r="AQ2">
        <f>data!A44</f>
        <v>4005</v>
      </c>
      <c r="AR2">
        <f>data!A45</f>
        <v>4021</v>
      </c>
      <c r="AS2">
        <f>data!A46</f>
        <v>4042</v>
      </c>
      <c r="AT2">
        <f>data!A47</f>
        <v>4043</v>
      </c>
      <c r="AU2">
        <f>data!A48</f>
        <v>4061</v>
      </c>
      <c r="AV2">
        <f>data!A49</f>
        <v>4063</v>
      </c>
      <c r="AW2">
        <f>data!A50</f>
        <v>4151</v>
      </c>
      <c r="AX2">
        <f>data!A51</f>
        <v>4183</v>
      </c>
      <c r="AY2">
        <f>data!A52</f>
        <v>4188</v>
      </c>
    </row>
    <row r="4" spans="2:51">
      <c r="B4">
        <f>株価!B4/(AVERAGE(株価!B4:B8))-1</f>
        <v>-5.9769311429570204E-2</v>
      </c>
      <c r="C4">
        <f>株価!C4/(AVERAGE(株価!C4:C8))-1</f>
        <v>-3.682719546742208E-2</v>
      </c>
      <c r="D4">
        <f>株価!D4/(AVERAGE(株価!D4:D8))-1</f>
        <v>-6.2188129855390128E-2</v>
      </c>
      <c r="E4">
        <f>株価!E4/(AVERAGE(株価!E4:E8))-1</f>
        <v>-3.2177511415525051E-2</v>
      </c>
      <c r="F4">
        <f>株価!F4/(AVERAGE(株価!F4:F8))-1</f>
        <v>-3.365629780724122E-2</v>
      </c>
      <c r="G4">
        <f>株価!G4/(AVERAGE(株価!G4:G8))-1</f>
        <v>-4.2859562934101203E-2</v>
      </c>
      <c r="H4">
        <f>株価!H4/(AVERAGE(株価!H4:H8))-1</f>
        <v>-3.2473734479465111E-2</v>
      </c>
      <c r="I4">
        <f>株価!I4/(AVERAGE(株価!I4:I8))-1</f>
        <v>-4.9016730261226882E-2</v>
      </c>
      <c r="J4">
        <f>株価!J4/(AVERAGE(株価!J4:J8))-1</f>
        <v>-3.9304856261166199E-2</v>
      </c>
      <c r="K4">
        <f>株価!K4/(AVERAGE(株価!K4:K8))-1</f>
        <v>-4.7692688358282775E-2</v>
      </c>
      <c r="L4">
        <f>株価!L4/(AVERAGE(株価!L4:L8))-1</f>
        <v>-4.0159063100856485E-2</v>
      </c>
      <c r="M4">
        <f>株価!M4/(AVERAGE(株価!M4:M8))-1</f>
        <v>-6.3253819351380414E-2</v>
      </c>
      <c r="N4">
        <f>株価!N4/(AVERAGE(株価!N4:N8))-1</f>
        <v>-1.1070110701106972E-2</v>
      </c>
      <c r="O4">
        <f>株価!O4/(AVERAGE(株価!O4:O8))-1</f>
        <v>-3.4985422740524741E-2</v>
      </c>
      <c r="P4">
        <f>株価!P4/(AVERAGE(株価!P4:P8))-1</f>
        <v>-4.6119235095612998E-2</v>
      </c>
      <c r="Q4">
        <f>株価!Q4/(AVERAGE(株価!Q4:Q8))-1</f>
        <v>-3.0929905603534924E-2</v>
      </c>
      <c r="R4">
        <f>株価!R4/(AVERAGE(株価!R4:R8))-1</f>
        <v>-4.019313584757922E-2</v>
      </c>
      <c r="S4">
        <f>株価!S4/(AVERAGE(株価!S4:S8))-1</f>
        <v>-5.0234142188165132E-2</v>
      </c>
      <c r="T4">
        <f>株価!T4/(AVERAGE(株価!T4:T8))-1</f>
        <v>-5.7996408077445438E-2</v>
      </c>
      <c r="U4">
        <f>株価!U4/(AVERAGE(株価!U4:U8))-1</f>
        <v>-9.5875957612735485E-3</v>
      </c>
      <c r="V4">
        <f>株価!V4/(AVERAGE(株価!V4:V8))-1</f>
        <v>-3.5516093229744694E-2</v>
      </c>
      <c r="W4">
        <f>株価!W4/(AVERAGE(株価!W4:W8))-1</f>
        <v>-3.7304452466907279E-2</v>
      </c>
      <c r="X4">
        <f>株価!X4/(AVERAGE(株価!X4:X8))-1</f>
        <v>-5.5415617128463435E-2</v>
      </c>
      <c r="Y4">
        <f>株価!Y4/(AVERAGE(株価!Y4:Y8))-1</f>
        <v>-2.2032141005702388E-2</v>
      </c>
      <c r="Z4">
        <f>株価!Z4/(AVERAGE(株価!Z4:Z8))-1</f>
        <v>-3.0762626985262331E-3</v>
      </c>
      <c r="AA4">
        <f>株価!AA4/(AVERAGE(株価!AA4:AA8))-1</f>
        <v>-1.7785144700295574E-2</v>
      </c>
      <c r="AB4">
        <f>株価!AB4/(AVERAGE(株価!AB4:AB8))-1</f>
        <v>-5.1405622489959835E-2</v>
      </c>
      <c r="AC4">
        <f>株価!AC4/(AVERAGE(株価!AC4:AC8))-1</f>
        <v>-4.296875E-2</v>
      </c>
      <c r="AD4">
        <f>株価!AD4/(AVERAGE(株価!AD4:AD8))-1</f>
        <v>-3.7062457103637647E-2</v>
      </c>
      <c r="AE4">
        <f>株価!AE4/(AVERAGE(株価!AE4:AE8))-1</f>
        <v>-4.8042704626334531E-2</v>
      </c>
      <c r="AF4">
        <f>株価!AF4/(AVERAGE(株価!AF4:AF8))-1</f>
        <v>-4.8562933597621427E-2</v>
      </c>
      <c r="AG4">
        <f>株価!AG4/(AVERAGE(株価!AG4:AG8))-1</f>
        <v>-5.3443233182664196E-2</v>
      </c>
      <c r="AH4">
        <f>株価!AH4/(AVERAGE(株価!AH4:AH8))-1</f>
        <v>-3.9523244414632841E-2</v>
      </c>
      <c r="AI4">
        <f>株価!AI4/(AVERAGE(株価!AI4:AI8))-1</f>
        <v>-4.8853853334716368E-2</v>
      </c>
      <c r="AJ4">
        <f>株価!AJ4/(AVERAGE(株価!AJ4:AJ8))-1</f>
        <v>-4.5609098370265944E-2</v>
      </c>
      <c r="AK4">
        <f>株価!AK4/(AVERAGE(株価!AK4:AK8))-1</f>
        <v>-4.5782737118477135E-2</v>
      </c>
      <c r="AL4">
        <f>株価!AL4/(AVERAGE(株価!AL4:AL8))-1</f>
        <v>-4.0117495573796735E-2</v>
      </c>
      <c r="AM4">
        <f>株価!AM4/(AVERAGE(株価!AM4:AM8))-1</f>
        <v>-8.1467056150600459E-2</v>
      </c>
      <c r="AN4">
        <f>株価!AN4/(AVERAGE(株価!AN4:AN8))-1</f>
        <v>-4.736275565123782E-2</v>
      </c>
      <c r="AO4">
        <f>株価!AO4/(AVERAGE(株価!AO4:AO8))-1</f>
        <v>-3.4077273818094556E-2</v>
      </c>
      <c r="AP4">
        <f>株価!AP4/(AVERAGE(株価!AP4:AP8))-1</f>
        <v>-5.3254437869822535E-2</v>
      </c>
      <c r="AQ4">
        <f>株価!AQ4/(AVERAGE(株価!AQ4:AQ8))-1</f>
        <v>-4.2110134197130944E-2</v>
      </c>
      <c r="AR4">
        <f>株価!AR4/(AVERAGE(株価!AR4:AR8))-1</f>
        <v>-2.8377544725478154E-2</v>
      </c>
      <c r="AS4">
        <f>株価!AS4/(AVERAGE(株価!AS4:AS8))-1</f>
        <v>-3.2622333751568422E-2</v>
      </c>
      <c r="AT4">
        <f>株価!AT4/(AVERAGE(株価!AT4:AT8))-1</f>
        <v>-2.5604011548396977E-2</v>
      </c>
      <c r="AU4">
        <f>株価!AU4/(AVERAGE(株価!AU4:AU8))-1</f>
        <v>-2.206341497259412E-2</v>
      </c>
      <c r="AV4">
        <f>株価!AV4/(AVERAGE(株価!AV4:AV8))-1</f>
        <v>-3.9375928677563121E-2</v>
      </c>
      <c r="AW4">
        <f>株価!AW4/(AVERAGE(株価!AW4:AW8))-1</f>
        <v>-2.0160986985631513E-2</v>
      </c>
      <c r="AX4">
        <f>株価!AX4/(AVERAGE(株価!AX4:AX8))-1</f>
        <v>-2.4076012561397908E-2</v>
      </c>
      <c r="AY4">
        <f>株価!AY4/(AVERAGE(株価!AY4:AY8))-1</f>
        <v>-3.5430523564274563E-2</v>
      </c>
    </row>
    <row r="5" spans="2:51">
      <c r="B5">
        <f>株価!B5/(AVERAGE(株価!B5:B9))-1</f>
        <v>-6.6326530612244916E-2</v>
      </c>
      <c r="C5">
        <f>株価!C5/(AVERAGE(株価!C5:C9))-1</f>
        <v>-3.3439490445859921E-2</v>
      </c>
      <c r="D5">
        <f>株価!D5/(AVERAGE(株価!D5:D9))-1</f>
        <v>-4.6651777118872584E-2</v>
      </c>
      <c r="E5">
        <f>株価!E5/(AVERAGE(株価!E5:E9))-1</f>
        <v>-2.9934649708382999E-2</v>
      </c>
      <c r="F5">
        <f>株価!F5/(AVERAGE(株価!F5:F9))-1</f>
        <v>-2.2858578246671701E-2</v>
      </c>
      <c r="G5">
        <f>株価!G5/(AVERAGE(株価!G5:G9))-1</f>
        <v>-2.6017344896597794E-2</v>
      </c>
      <c r="H5">
        <f>株価!H5/(AVERAGE(株価!H5:H9))-1</f>
        <v>-2.6157320286036789E-2</v>
      </c>
      <c r="I5">
        <f>株価!I5/(AVERAGE(株価!I5:I9))-1</f>
        <v>-2.8839221341023791E-2</v>
      </c>
      <c r="J5">
        <f>株価!J5/(AVERAGE(株価!J5:J9))-1</f>
        <v>-3.0148349018982223E-2</v>
      </c>
      <c r="K5">
        <f>株価!K5/(AVERAGE(株価!K5:K9))-1</f>
        <v>-2.0974744695162917E-2</v>
      </c>
      <c r="L5">
        <f>株価!L5/(AVERAGE(株価!L5:L9))-1</f>
        <v>-8.6821303615394196E-3</v>
      </c>
      <c r="M5">
        <f>株価!M5/(AVERAGE(株価!M5:M9))-1</f>
        <v>-5.0774075045919798E-2</v>
      </c>
      <c r="N5">
        <f>株価!N5/(AVERAGE(株価!N5:N9))-1</f>
        <v>-2.4135409048166356E-2</v>
      </c>
      <c r="O5">
        <f>株価!O5/(AVERAGE(株価!O5:O9))-1</f>
        <v>-2.3549684089603673E-2</v>
      </c>
      <c r="P5">
        <f>株価!P5/(AVERAGE(株価!P5:P9))-1</f>
        <v>-3.9098740888005357E-2</v>
      </c>
      <c r="Q5">
        <f>株価!Q5/(AVERAGE(株価!Q5:Q9))-1</f>
        <v>-1.5346960375735907E-2</v>
      </c>
      <c r="R5">
        <f>株価!R5/(AVERAGE(株価!R5:R9))-1</f>
        <v>-3.043534095287026E-2</v>
      </c>
      <c r="S5">
        <f>株価!S5/(AVERAGE(株価!S5:S9))-1</f>
        <v>-4.9125728559533677E-2</v>
      </c>
      <c r="T5">
        <f>株価!T5/(AVERAGE(株価!T5:T9))-1</f>
        <v>-5.6224039737935216E-2</v>
      </c>
      <c r="U5">
        <f>株価!U5/(AVERAGE(株価!U5:U9))-1</f>
        <v>-3.7920072661217108E-2</v>
      </c>
      <c r="V5">
        <f>株価!V5/(AVERAGE(株価!V5:V9))-1</f>
        <v>-3.6315904616057826E-2</v>
      </c>
      <c r="W5">
        <f>株価!W5/(AVERAGE(株価!W5:W9))-1</f>
        <v>-2.8520499108734443E-2</v>
      </c>
      <c r="X5">
        <f>株価!X5/(AVERAGE(株価!X5:X9))-1</f>
        <v>-4.442877291960512E-2</v>
      </c>
      <c r="Y5">
        <f>株価!Y5/(AVERAGE(株価!Y5:Y9))-1</f>
        <v>-2.5567306705000514E-2</v>
      </c>
      <c r="Z5">
        <f>株価!Z5/(AVERAGE(株価!Z5:Z9))-1</f>
        <v>5.013249301726308E-4</v>
      </c>
      <c r="AA5">
        <f>株価!AA5/(AVERAGE(株価!AA5:AA9))-1</f>
        <v>-1.3008419833385187E-2</v>
      </c>
      <c r="AB5">
        <f>株価!AB5/(AVERAGE(株価!AB5:AB9))-1</f>
        <v>-2.5063051702395978E-2</v>
      </c>
      <c r="AC5">
        <f>株価!AC5/(AVERAGE(株価!AC5:AC9))-1</f>
        <v>-3.988749680388648E-2</v>
      </c>
      <c r="AD5">
        <f>株価!AD5/(AVERAGE(株価!AD5:AD9))-1</f>
        <v>-3.3596300326441897E-2</v>
      </c>
      <c r="AE5">
        <f>株価!AE5/(AVERAGE(株価!AE5:AE9))-1</f>
        <v>-2.3892773892773889E-2</v>
      </c>
      <c r="AF5">
        <f>株価!AF5/(AVERAGE(株価!AF5:AF9))-1</f>
        <v>-3.1973322871714394E-2</v>
      </c>
      <c r="AG5">
        <f>株価!AG5/(AVERAGE(株価!AG5:AG9))-1</f>
        <v>-3.5453597497393186E-2</v>
      </c>
      <c r="AH5">
        <f>株価!AH5/(AVERAGE(株価!AH5:AH9))-1</f>
        <v>-1.9745414453242516E-2</v>
      </c>
      <c r="AI5">
        <f>株価!AI5/(AVERAGE(株価!AI5:AI9))-1</f>
        <v>-2.7507925145720424E-2</v>
      </c>
      <c r="AJ5">
        <f>株価!AJ5/(AVERAGE(株価!AJ5:AJ9))-1</f>
        <v>-2.3662640831812687E-2</v>
      </c>
      <c r="AK5">
        <f>株価!AK5/(AVERAGE(株価!AK5:AK9))-1</f>
        <v>-3.6971262512108471E-2</v>
      </c>
      <c r="AL5">
        <f>株価!AL5/(AVERAGE(株価!AL5:AL9))-1</f>
        <v>-1.7937041382464658E-2</v>
      </c>
      <c r="AM5">
        <f>株価!AM5/(AVERAGE(株価!AM5:AM9))-1</f>
        <v>-3.0064803994475642E-2</v>
      </c>
      <c r="AN5">
        <f>株価!AN5/(AVERAGE(株価!AN5:AN9))-1</f>
        <v>-3.4932956951305494E-2</v>
      </c>
      <c r="AO5">
        <f>株価!AO5/(AVERAGE(株価!AO5:AO9))-1</f>
        <v>-2.0850610117284729E-2</v>
      </c>
      <c r="AP5">
        <f>株価!AP5/(AVERAGE(株価!AP5:AP9))-1</f>
        <v>-3.1678016680694809E-2</v>
      </c>
      <c r="AQ5">
        <f>株価!AQ5/(AVERAGE(株価!AQ5:AQ9))-1</f>
        <v>-2.0547945205479423E-2</v>
      </c>
      <c r="AR5">
        <f>株価!AR5/(AVERAGE(株価!AR5:AR9))-1</f>
        <v>-3.4552845528455278E-2</v>
      </c>
      <c r="AS5">
        <f>株価!AS5/(AVERAGE(株価!AS5:AS9))-1</f>
        <v>-1.8778758860838241E-2</v>
      </c>
      <c r="AT5">
        <f>株価!AT5/(AVERAGE(株価!AT5:AT9))-1</f>
        <v>-2.2604385701411767E-2</v>
      </c>
      <c r="AU5">
        <f>株価!AU5/(AVERAGE(株価!AU5:AU9))-1</f>
        <v>-1.7138137518067365E-2</v>
      </c>
      <c r="AV5">
        <f>株価!AV5/(AVERAGE(株価!AV5:AV9))-1</f>
        <v>-1.5458225984541829E-2</v>
      </c>
      <c r="AW5">
        <f>株価!AW5/(AVERAGE(株価!AW5:AW9))-1</f>
        <v>-2.4843796489140257E-2</v>
      </c>
      <c r="AX5">
        <f>株価!AX5/(AVERAGE(株価!AX5:AX9))-1</f>
        <v>-1.9310564953718523E-2</v>
      </c>
      <c r="AY5">
        <f>株価!AY5/(AVERAGE(株価!AY5:AY9))-1</f>
        <v>-1.5981969060547052E-2</v>
      </c>
    </row>
    <row r="6" spans="2:51">
      <c r="B6">
        <f>株価!B6/(AVERAGE(株価!B6:B10))-1</f>
        <v>-5.2526595744680882E-2</v>
      </c>
      <c r="C6">
        <f>株価!C6/(AVERAGE(株価!C6:C10))-1</f>
        <v>-4.2870603015075281E-2</v>
      </c>
      <c r="D6">
        <f>株価!D6/(AVERAGE(株価!D6:D10))-1</f>
        <v>-2.764537654909438E-2</v>
      </c>
      <c r="E6">
        <f>株価!E6/(AVERAGE(株価!E6:E10))-1</f>
        <v>-3.7619080731520649E-2</v>
      </c>
      <c r="F6">
        <f>株価!F6/(AVERAGE(株価!F6:F10))-1</f>
        <v>-4.3953315122920333E-2</v>
      </c>
      <c r="G6">
        <f>株価!G6/(AVERAGE(株価!G6:G10))-1</f>
        <v>-3.5855915399867877E-2</v>
      </c>
      <c r="H6">
        <f>株価!H6/(AVERAGE(株価!H6:H10))-1</f>
        <v>-2.9280119358448431E-2</v>
      </c>
      <c r="I6">
        <f>株価!I6/(AVERAGE(株価!I6:I10))-1</f>
        <v>-3.9777587681779303E-2</v>
      </c>
      <c r="J6">
        <f>株価!J6/(AVERAGE(株価!J6:J10))-1</f>
        <v>-3.9370078740157521E-2</v>
      </c>
      <c r="K6">
        <f>株価!K6/(AVERAGE(株価!K6:K10))-1</f>
        <v>-1.5399539226385373E-2</v>
      </c>
      <c r="L6">
        <f>株価!L6/(AVERAGE(株価!L6:L10))-1</f>
        <v>-1.513848271116458E-2</v>
      </c>
      <c r="M6">
        <f>株価!M6/(AVERAGE(株価!M6:M10))-1</f>
        <v>-2.7993779160186638E-2</v>
      </c>
      <c r="N6">
        <f>株価!N6/(AVERAGE(株価!N6:N10))-1</f>
        <v>-3.2460077236196705E-2</v>
      </c>
      <c r="O6">
        <f>株価!O6/(AVERAGE(株価!O6:O10))-1</f>
        <v>-3.8078999715828399E-2</v>
      </c>
      <c r="P6">
        <f>株価!P6/(AVERAGE(株価!P6:P10))-1</f>
        <v>-3.9382071366405591E-2</v>
      </c>
      <c r="Q6">
        <f>株価!Q6/(AVERAGE(株価!Q6:Q10))-1</f>
        <v>-2.9654036243822124E-2</v>
      </c>
      <c r="R6">
        <f>株価!R6/(AVERAGE(株価!R6:R10))-1</f>
        <v>-2.8131364562118177E-2</v>
      </c>
      <c r="S6">
        <f>株価!S6/(AVERAGE(株価!S6:S10))-1</f>
        <v>-5.087102314549774E-2</v>
      </c>
      <c r="T6">
        <f>株価!T6/(AVERAGE(株価!T6:T10))-1</f>
        <v>-5.0675675675675658E-2</v>
      </c>
      <c r="U6">
        <f>株価!U6/(AVERAGE(株価!U6:U10))-1</f>
        <v>-5.3601713826653574E-2</v>
      </c>
      <c r="V6">
        <f>株価!V6/(AVERAGE(株価!V6:V10))-1</f>
        <v>-5.5845284658843974E-2</v>
      </c>
      <c r="W6">
        <f>株価!W6/(AVERAGE(株価!W6:W10))-1</f>
        <v>-2.7042915931804745E-2</v>
      </c>
      <c r="X6">
        <f>株価!X6/(AVERAGE(株価!X6:X10))-1</f>
        <v>-4.3478260869565188E-2</v>
      </c>
      <c r="Y6">
        <f>株価!Y6/(AVERAGE(株価!Y6:Y10))-1</f>
        <v>-2.8316326530612224E-2</v>
      </c>
      <c r="Z6">
        <f>株価!Z6/(AVERAGE(株価!Z6:Z10))-1</f>
        <v>5.027652086475598E-4</v>
      </c>
      <c r="AA6">
        <f>株価!AA6/(AVERAGE(株価!AA6:AA10))-1</f>
        <v>-1.5232258637534524E-2</v>
      </c>
      <c r="AB6">
        <f>株価!AB6/(AVERAGE(株価!AB6:AB10))-1</f>
        <v>-3.6811729839338669E-2</v>
      </c>
      <c r="AC6">
        <f>株価!AC6/(AVERAGE(株価!AC6:AC10))-1</f>
        <v>-4.8577900830606646E-2</v>
      </c>
      <c r="AD6">
        <f>株価!AD6/(AVERAGE(株価!AD6:AD10))-1</f>
        <v>-2.2368952971297706E-2</v>
      </c>
      <c r="AE6">
        <f>株価!AE6/(AVERAGE(株価!AE6:AE10))-1</f>
        <v>-3.114186851211076E-2</v>
      </c>
      <c r="AF6">
        <f>株価!AF6/(AVERAGE(株価!AF6:AF10))-1</f>
        <v>-1.3106416275430299E-2</v>
      </c>
      <c r="AG6">
        <f>株価!AG6/(AVERAGE(株価!AG6:AG10))-1</f>
        <v>-3.2258064516129004E-2</v>
      </c>
      <c r="AH6">
        <f>株価!AH6/(AVERAGE(株価!AH6:AH10))-1</f>
        <v>-4.3954963370863909E-2</v>
      </c>
      <c r="AI6">
        <f>株価!AI6/(AVERAGE(株価!AI6:AI10))-1</f>
        <v>-2.8707648610265757E-2</v>
      </c>
      <c r="AJ6">
        <f>株価!AJ6/(AVERAGE(株価!AJ6:AJ10))-1</f>
        <v>-1.9421665947345734E-2</v>
      </c>
      <c r="AK6">
        <f>株価!AK6/(AVERAGE(株価!AK6:AK10))-1</f>
        <v>-3.4669211195928695E-2</v>
      </c>
      <c r="AL6">
        <f>株価!AL6/(AVERAGE(株価!AL6:AL10))-1</f>
        <v>-2.7421582166107683E-2</v>
      </c>
      <c r="AM6">
        <f>株価!AM6/(AVERAGE(株価!AM6:AM10))-1</f>
        <v>3.6243470845325199E-3</v>
      </c>
      <c r="AN6">
        <f>株価!AN6/(AVERAGE(株価!AN6:AN10))-1</f>
        <v>-4.6869534802378432E-2</v>
      </c>
      <c r="AO6">
        <f>株価!AO6/(AVERAGE(株価!AO6:AO10))-1</f>
        <v>-3.4511092851273628E-2</v>
      </c>
      <c r="AP6">
        <f>株価!AP6/(AVERAGE(株価!AP6:AP10))-1</f>
        <v>-2.6863412788497909E-2</v>
      </c>
      <c r="AQ6">
        <f>株価!AQ6/(AVERAGE(株価!AQ6:AQ10))-1</f>
        <v>-2.7589326096788769E-2</v>
      </c>
      <c r="AR6">
        <f>株価!AR6/(AVERAGE(株価!AR6:AR10))-1</f>
        <v>-4.1700080192461964E-2</v>
      </c>
      <c r="AS6">
        <f>株価!AS6/(AVERAGE(株価!AS6:AS10))-1</f>
        <v>-2.3152160455614745E-2</v>
      </c>
      <c r="AT6">
        <f>株価!AT6/(AVERAGE(株価!AT6:AT10))-1</f>
        <v>-3.70866845397676E-2</v>
      </c>
      <c r="AU6">
        <f>株価!AU6/(AVERAGE(株価!AU6:AU10))-1</f>
        <v>-2.5066776248202083E-2</v>
      </c>
      <c r="AV6">
        <f>株価!AV6/(AVERAGE(株価!AV6:AV10))-1</f>
        <v>-6.4786865935360094E-3</v>
      </c>
      <c r="AW6">
        <f>株価!AW6/(AVERAGE(株価!AW6:AW10))-1</f>
        <v>-2.2899639201826028E-2</v>
      </c>
      <c r="AX6">
        <f>株価!AX6/(AVERAGE(株価!AX6:AX10))-1</f>
        <v>-3.2156119143556983E-2</v>
      </c>
      <c r="AY6">
        <f>株価!AY6/(AVERAGE(株価!AY6:AY10))-1</f>
        <v>-1.6178677723792334E-2</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11</vt:i4>
      </vt:variant>
    </vt:vector>
  </HeadingPairs>
  <TitlesOfParts>
    <vt:vector size="11" baseType="lpstr">
      <vt:lpstr>top(このシートでスクリーニング）</vt:lpstr>
      <vt:lpstr>data</vt:lpstr>
      <vt:lpstr>マニュアル </vt:lpstr>
      <vt:lpstr>データが更新できない時</vt:lpstr>
      <vt:lpstr>株価</vt:lpstr>
      <vt:lpstr>前日比</vt:lpstr>
      <vt:lpstr>RSI</vt:lpstr>
      <vt:lpstr>RCI</vt:lpstr>
      <vt:lpstr>5日平均乖離</vt:lpstr>
      <vt:lpstr>20日平均乖離</vt:lpstr>
      <vt:lpstr>20日ボリン</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2020-02-28T08:00:53Z</dcterms:modified>
</cp:coreProperties>
</file>